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defaultThemeVersion="124226"/>
  <mc:AlternateContent xmlns:mc="http://schemas.openxmlformats.org/markup-compatibility/2006">
    <mc:Choice Requires="x15">
      <x15ac:absPath xmlns:x15ac="http://schemas.microsoft.com/office/spreadsheetml/2010/11/ac" url="C:\Users\Gebruiker\OneDrive\Actuele documenten\Pro Praktijksteun\website\AVL lijst\"/>
    </mc:Choice>
  </mc:AlternateContent>
  <xr:revisionPtr revIDLastSave="0" documentId="11_A6D7DCA9DEC09245B5C6142B7D14E4821DEDF69B" xr6:coauthVersionLast="31" xr6:coauthVersionMax="31" xr10:uidLastSave="{00000000-0000-0000-0000-000000000000}"/>
  <workbookProtection workbookPassword="FFC5" lockStructure="1"/>
  <bookViews>
    <workbookView xWindow="0" yWindow="0" windowWidth="11496" windowHeight="8940" xr2:uid="{00000000-000D-0000-FFFF-FFFF00000000}"/>
  </bookViews>
  <sheets>
    <sheet name="Scoreformulier" sheetId="1" r:id="rId1"/>
    <sheet name="Normtabellen ouders" sheetId="2" state="hidden" r:id="rId2"/>
    <sheet name="Normtabellen leerkrachten" sheetId="4" state="hidden" r:id="rId3"/>
    <sheet name="© Copyright" sheetId="6" r:id="rId4"/>
    <sheet name="Calculatie sheet" sheetId="5" state="hidden" r:id="rId5"/>
  </sheets>
  <definedNames>
    <definedName name="_xlnm.Print_Area" localSheetId="3">'© Copyright'!$B$1:$H$20</definedName>
    <definedName name="_xlnm.Print_Area" localSheetId="2">'Normtabellen leerkrachten'!$B$1:$H$83</definedName>
    <definedName name="_xlnm.Print_Area" localSheetId="1">'Normtabellen ouders'!$B$1:$H$83</definedName>
    <definedName name="_xlnm.Print_Area" localSheetId="0">Scoreformulier!$C$1:$H$48</definedName>
    <definedName name="geslacht">Scoreformulier!$AA$4:$AA$5</definedName>
    <definedName name="leerkracht_d_a">Scoreformulier!$AB$40</definedName>
    <definedName name="leerkracht_d_h">Scoreformulier!$AB$41</definedName>
    <definedName name="leerkracht_d_i">Scoreformulier!$AB$42</definedName>
    <definedName name="leerkracht_d_t">Scoreformulier!$AB$43</definedName>
    <definedName name="leerkracht_t_a">Scoreformulier!$AD$40</definedName>
    <definedName name="leerkracht_t_h">Scoreformulier!$AD$41</definedName>
    <definedName name="leerkracht_t_i">Scoreformulier!$AD$42</definedName>
    <definedName name="leerkracht_t_t">Scoreformulier!$AD$43</definedName>
    <definedName name="ouder_d_a">Scoreformulier!$AA$40</definedName>
    <definedName name="ouder_d_h">Scoreformulier!$AA$41</definedName>
    <definedName name="ouder_d_i">Scoreformulier!$AA$42</definedName>
    <definedName name="ouder_d_t">Scoreformulier!$AA$43</definedName>
    <definedName name="ouder_t_a">Scoreformulier!$AC$40</definedName>
    <definedName name="ouder_t_h">Scoreformulier!$AC$41</definedName>
    <definedName name="ouder_t_i">Scoreformulier!$AC$42</definedName>
    <definedName name="ouder_t_t">Scoreformulier!$AC$43</definedName>
  </definedNames>
  <calcPr calcId="179017"/>
</workbook>
</file>

<file path=xl/calcChain.xml><?xml version="1.0" encoding="utf-8"?>
<calcChain xmlns="http://schemas.openxmlformats.org/spreadsheetml/2006/main">
  <c r="AA9" i="1" l="1"/>
  <c r="AF9" i="1" s="1"/>
  <c r="AA10" i="1"/>
  <c r="AH9" i="1" s="1"/>
  <c r="AA8" i="1"/>
  <c r="AD9" i="1" s="1"/>
  <c r="AA18" i="1"/>
  <c r="AA19" i="1"/>
  <c r="AA20" i="1"/>
  <c r="AA22" i="1"/>
  <c r="AA21" i="1"/>
  <c r="AA23" i="1"/>
  <c r="AA24" i="1"/>
  <c r="AA25" i="1"/>
  <c r="AA26" i="1"/>
  <c r="AA27" i="1"/>
  <c r="AA28" i="1"/>
  <c r="AA29" i="1"/>
  <c r="AA30" i="1"/>
  <c r="AA31" i="1"/>
  <c r="AA32" i="1"/>
  <c r="AA33" i="1"/>
  <c r="AA17" i="1"/>
  <c r="AA16" i="1"/>
  <c r="AB18" i="1"/>
  <c r="AB19" i="1"/>
  <c r="AB20" i="1"/>
  <c r="AB22" i="1"/>
  <c r="AB21" i="1"/>
  <c r="AB23" i="1"/>
  <c r="AB24" i="1"/>
  <c r="AB25" i="1"/>
  <c r="AB26" i="1"/>
  <c r="AB27" i="1"/>
  <c r="AB28" i="1"/>
  <c r="AB29" i="1"/>
  <c r="AB30" i="1"/>
  <c r="AB31" i="1"/>
  <c r="AB32" i="1"/>
  <c r="AB33" i="1"/>
  <c r="AB17" i="1"/>
  <c r="AB16" i="1"/>
  <c r="AC18" i="1"/>
  <c r="AC19" i="1"/>
  <c r="AC20" i="1"/>
  <c r="AC22" i="1"/>
  <c r="AC21" i="1"/>
  <c r="AC23" i="1"/>
  <c r="AC24" i="1"/>
  <c r="AC25" i="1"/>
  <c r="AC26" i="1"/>
  <c r="AC27" i="1"/>
  <c r="AC28" i="1"/>
  <c r="AC29" i="1"/>
  <c r="AC30" i="1"/>
  <c r="AC31" i="1"/>
  <c r="AC32" i="1"/>
  <c r="AC33" i="1"/>
  <c r="AC17" i="1"/>
  <c r="AC16" i="1"/>
  <c r="D42" i="1"/>
  <c r="D41" i="1" l="1"/>
  <c r="D40" i="1"/>
  <c r="AI9" i="1"/>
  <c r="AB43" i="1" s="1"/>
  <c r="D43" i="1" l="1"/>
  <c r="AD41" i="1"/>
  <c r="AC41" i="1"/>
  <c r="AB41" i="1"/>
  <c r="AB42" i="1"/>
  <c r="AA41" i="1"/>
  <c r="AC42" i="1"/>
  <c r="AD43" i="1"/>
  <c r="AC40" i="1"/>
  <c r="AB40" i="1"/>
  <c r="AA40" i="1"/>
  <c r="AA42" i="1"/>
  <c r="AD40" i="1"/>
  <c r="AC43" i="1"/>
  <c r="AA43" i="1"/>
  <c r="E43" i="1" s="1"/>
  <c r="AD42" i="1"/>
  <c r="F41" i="1" l="1"/>
  <c r="E40" i="1"/>
  <c r="F43" i="1"/>
  <c r="F42" i="1"/>
  <c r="E41" i="1"/>
  <c r="F40" i="1"/>
  <c r="E42" i="1"/>
</calcChain>
</file>

<file path=xl/sharedStrings.xml><?xml version="1.0" encoding="utf-8"?>
<sst xmlns="http://schemas.openxmlformats.org/spreadsheetml/2006/main" count="3117" uniqueCount="252">
  <si>
    <t>Impulsiviteit</t>
  </si>
  <si>
    <t>Aandachtstekort</t>
  </si>
  <si>
    <t>ADHD Totaal</t>
  </si>
  <si>
    <t>Hyperactiviteit</t>
  </si>
  <si>
    <t xml:space="preserve">   jaar</t>
  </si>
  <si>
    <t>impulsiviteit</t>
  </si>
  <si>
    <t>hyperactiviteit</t>
  </si>
  <si>
    <t>aandachtstekort</t>
  </si>
  <si>
    <t>Ruwe score</t>
  </si>
  <si>
    <t>Toelichting</t>
  </si>
  <si>
    <t xml:space="preserve"> Algemene jeugdbevolking</t>
  </si>
  <si>
    <t>klinisch</t>
  </si>
  <si>
    <t>klinisch-hoog</t>
  </si>
  <si>
    <t xml:space="preserve"> Gemiddelde</t>
  </si>
  <si>
    <t xml:space="preserve"> Standaarddeviatie</t>
  </si>
  <si>
    <t xml:space="preserve"> Standaardmeetfout</t>
  </si>
  <si>
    <t xml:space="preserve">   Normtabellen ouders</t>
  </si>
  <si>
    <t xml:space="preserve"> Tabel 2a Normtabel ouders - jongens 4-11 jaar</t>
  </si>
  <si>
    <t xml:space="preserve"> Tabel 2b Normtabel ouders - meisjes 4-11 jaar</t>
  </si>
  <si>
    <t xml:space="preserve"> Tabel 2c Normtabel ouders - jongens 12-18 jaar</t>
  </si>
  <si>
    <t xml:space="preserve"> Tabel 2d Normtabel ouders - meisjes 12-18 jaar</t>
  </si>
  <si>
    <t xml:space="preserve">   Normtabellen leerkrachten</t>
  </si>
  <si>
    <t xml:space="preserve"> Tabel 3a Normtabel leerkrachten - jongens 4-11 jaar</t>
  </si>
  <si>
    <t xml:space="preserve"> Tabel 3b Normtabel leerkrachten - meisjes 4-11 jaar</t>
  </si>
  <si>
    <t xml:space="preserve"> Tabel 3c Normtabel leerkrachten - jongens 12-18 jaar</t>
  </si>
  <si>
    <t xml:space="preserve"> Tabel 3d Normtabel leerkrachten - meisjes 12-18 jaar</t>
  </si>
  <si>
    <t>Deciel score</t>
  </si>
  <si>
    <t>Leeftijd</t>
  </si>
  <si>
    <t>Categorie</t>
  </si>
  <si>
    <t>1-2</t>
  </si>
  <si>
    <t>3-4</t>
  </si>
  <si>
    <t>5-7</t>
  </si>
  <si>
    <t>8-9</t>
  </si>
  <si>
    <t>10-12</t>
  </si>
  <si>
    <t>13-15</t>
  </si>
  <si>
    <t>16-20</t>
  </si>
  <si>
    <t>21-26</t>
  </si>
  <si>
    <t>27-34</t>
  </si>
  <si>
    <t>35-41</t>
  </si>
  <si>
    <t>42-48</t>
  </si>
  <si>
    <t>6-7</t>
  </si>
  <si>
    <t>8-11</t>
  </si>
  <si>
    <t>12-13</t>
  </si>
  <si>
    <t>14-15</t>
  </si>
  <si>
    <t>11-14</t>
  </si>
  <si>
    <t>15-16</t>
  </si>
  <si>
    <t>20-25</t>
  </si>
  <si>
    <t>6-8</t>
  </si>
  <si>
    <t>9-11</t>
  </si>
  <si>
    <t>12-14</t>
  </si>
  <si>
    <t>Geslacht</t>
  </si>
  <si>
    <t>Jongen</t>
  </si>
  <si>
    <t>Meisje</t>
  </si>
  <si>
    <t>Keuzes</t>
  </si>
  <si>
    <t>Beoordelaar</t>
  </si>
  <si>
    <t>Ouder</t>
  </si>
  <si>
    <t>Leerkracht</t>
  </si>
  <si>
    <t xml:space="preserve">   jongen / meisje</t>
  </si>
  <si>
    <t xml:space="preserve">   ouder / leerkracht</t>
  </si>
  <si>
    <t>4t11</t>
  </si>
  <si>
    <t>12t18</t>
  </si>
  <si>
    <t>Deciel</t>
  </si>
  <si>
    <t>Opmerking</t>
  </si>
  <si>
    <t>Deciel IV</t>
  </si>
  <si>
    <t>Deciel III</t>
  </si>
  <si>
    <t>Deciel I</t>
  </si>
  <si>
    <t>Deciel II</t>
  </si>
  <si>
    <t>Deciel V</t>
  </si>
  <si>
    <t>Deciel VI</t>
  </si>
  <si>
    <t>Deciel VII</t>
  </si>
  <si>
    <t>Deciel VIII</t>
  </si>
  <si>
    <t>Deciel IX</t>
  </si>
  <si>
    <t>Deciel X</t>
  </si>
  <si>
    <t>@</t>
  </si>
  <si>
    <t>Samenvoeging</t>
  </si>
  <si>
    <t>4t11@Jongen@Ouder</t>
  </si>
  <si>
    <t>8-10</t>
  </si>
  <si>
    <t>Meisjes 4 t/m 11 jaar beoordeeld door Ouder</t>
  </si>
  <si>
    <t>Jongens 4 t/m 11 jaar beoordeeld door Ouder</t>
  </si>
  <si>
    <t>4t11@Meisje@Ouder</t>
  </si>
  <si>
    <t>Jongens 12 t/m 18 jaar beoordeeld door Ouder</t>
  </si>
  <si>
    <t>12t18@Jongen@Ouder</t>
  </si>
  <si>
    <t>Meisjes 12 t/m 18 jaar beoordeeld door Ouder</t>
  </si>
  <si>
    <t>12t18@Meisje@Ouder</t>
  </si>
  <si>
    <t>Jongens 4 t/m 11 jaar beoordeeld door Leerkracht</t>
  </si>
  <si>
    <t>4t11@Jongen@Leerkracht</t>
  </si>
  <si>
    <t>Normaal</t>
  </si>
  <si>
    <t>Normaal-hoog</t>
  </si>
  <si>
    <t>Subklinisch</t>
  </si>
  <si>
    <t>Klinisch</t>
  </si>
  <si>
    <t>Klinisch-hoog</t>
  </si>
  <si>
    <t>Meisjes 4 t/m 11 jaar beoordeeld door Leerkracht</t>
  </si>
  <si>
    <t>4t11@Meisje@Leerkracht</t>
  </si>
  <si>
    <t>Jongens 12 t/m 18 jaar beoordeeld door Leerkracht</t>
  </si>
  <si>
    <t>12t18@Jongen@Leerkracht</t>
  </si>
  <si>
    <t>Meisjes 12 t/m 18 jaar beoordeeld door Leerkracht</t>
  </si>
  <si>
    <t>12t18@Meisje@Leerkracht</t>
  </si>
  <si>
    <t xml:space="preserve">   dd-mm-jj</t>
  </si>
  <si>
    <t xml:space="preserve"> Copyright</t>
  </si>
  <si>
    <t>9-10</t>
  </si>
  <si>
    <t>11-15</t>
  </si>
  <si>
    <t>16-24</t>
  </si>
  <si>
    <t>21-24</t>
  </si>
  <si>
    <t>17-24</t>
  </si>
  <si>
    <t>49-72</t>
  </si>
  <si>
    <t>11-13</t>
  </si>
  <si>
    <t>14-18</t>
  </si>
  <si>
    <t>19-24</t>
  </si>
  <si>
    <t>5-6</t>
  </si>
  <si>
    <t>7-8</t>
  </si>
  <si>
    <t>19-25</t>
  </si>
  <si>
    <t>26-31</t>
  </si>
  <si>
    <t>44-72</t>
  </si>
  <si>
    <t>4-5</t>
  </si>
  <si>
    <t>16-17</t>
  </si>
  <si>
    <t>22-24</t>
  </si>
  <si>
    <t>9-12</t>
  </si>
  <si>
    <t>13-16</t>
  </si>
  <si>
    <t>17-19</t>
  </si>
  <si>
    <t>20-22</t>
  </si>
  <si>
    <t>23-24</t>
  </si>
  <si>
    <t>1-4</t>
  </si>
  <si>
    <t>16-19</t>
  </si>
  <si>
    <t>26-34</t>
  </si>
  <si>
    <t>35-44</t>
  </si>
  <si>
    <t>45-51</t>
  </si>
  <si>
    <t>11-12</t>
  </si>
  <si>
    <t>7-10</t>
  </si>
  <si>
    <t>6-9</t>
  </si>
  <si>
    <t>3-5</t>
  </si>
  <si>
    <t>14-19</t>
  </si>
  <si>
    <t>20-29</t>
  </si>
  <si>
    <t>30-35</t>
  </si>
  <si>
    <t>0-2</t>
  </si>
  <si>
    <t>20-24</t>
  </si>
  <si>
    <t>15-24</t>
  </si>
  <si>
    <t>18-24</t>
  </si>
  <si>
    <t>14-17</t>
  </si>
  <si>
    <t>43-72</t>
  </si>
  <si>
    <t>32-42</t>
  </si>
  <si>
    <t>18-20</t>
  </si>
  <si>
    <t>20-21</t>
  </si>
  <si>
    <t>61-72</t>
  </si>
  <si>
    <t>52-60</t>
  </si>
  <si>
    <t>36-43</t>
  </si>
  <si>
    <t>7-9</t>
  </si>
  <si>
    <t>10-13</t>
  </si>
  <si>
    <t>16-18</t>
  </si>
  <si>
    <t>13-18</t>
  </si>
  <si>
    <t>19-21</t>
  </si>
  <si>
    <t>9-13</t>
  </si>
  <si>
    <t>14-16</t>
  </si>
  <si>
    <t>17-18</t>
  </si>
  <si>
    <t>1-3</t>
  </si>
  <si>
    <t>21-27</t>
  </si>
  <si>
    <t>28-37</t>
  </si>
  <si>
    <t>38-46</t>
  </si>
  <si>
    <t>47-53</t>
  </si>
  <si>
    <t>54-72</t>
  </si>
  <si>
    <t>2-3</t>
  </si>
  <si>
    <t>12-15</t>
  </si>
  <si>
    <t>14-24</t>
  </si>
  <si>
    <t>16-22</t>
  </si>
  <si>
    <t>23-29</t>
  </si>
  <si>
    <t>30-43</t>
  </si>
  <si>
    <t>60-72</t>
  </si>
  <si>
    <t>15-17</t>
  </si>
  <si>
    <t>18-19</t>
  </si>
  <si>
    <t>2-5</t>
  </si>
  <si>
    <t>13-17</t>
  </si>
  <si>
    <t>18-22</t>
  </si>
  <si>
    <t>23-31</t>
  </si>
  <si>
    <t>32-39</t>
  </si>
  <si>
    <t>40-48</t>
  </si>
  <si>
    <t>49-55</t>
  </si>
  <si>
    <t>56-59</t>
  </si>
  <si>
    <t>6-10</t>
  </si>
  <si>
    <t>3-6</t>
  </si>
  <si>
    <t>15-20</t>
  </si>
  <si>
    <t>21-30</t>
  </si>
  <si>
    <t>31-38</t>
  </si>
  <si>
    <t>39-46</t>
  </si>
  <si>
    <t>47-72</t>
  </si>
  <si>
    <t xml:space="preserve"> Deciel I</t>
  </si>
  <si>
    <t xml:space="preserve"> Deciel II</t>
  </si>
  <si>
    <t xml:space="preserve"> Deciel III</t>
  </si>
  <si>
    <t xml:space="preserve"> Deciel IV</t>
  </si>
  <si>
    <t xml:space="preserve"> Deciel V</t>
  </si>
  <si>
    <t xml:space="preserve"> Deciel VI</t>
  </si>
  <si>
    <t xml:space="preserve"> Deciel VII</t>
  </si>
  <si>
    <t xml:space="preserve"> Deciel VIII</t>
  </si>
  <si>
    <t xml:space="preserve"> Deciel IX</t>
  </si>
  <si>
    <t xml:space="preserve"> Deciel X</t>
  </si>
  <si>
    <t xml:space="preserve"> (N=876)</t>
  </si>
  <si>
    <t xml:space="preserve"> (N=872)</t>
  </si>
  <si>
    <t xml:space="preserve"> (N=433)</t>
  </si>
  <si>
    <t xml:space="preserve"> (N=243)</t>
  </si>
  <si>
    <t xml:space="preserve"> (N=276)</t>
  </si>
  <si>
    <t xml:space="preserve"> (N=363)</t>
  </si>
  <si>
    <t xml:space="preserve"> (N=361)</t>
  </si>
  <si>
    <t xml:space="preserve"> (N=354)</t>
  </si>
  <si>
    <t>Visio Media</t>
  </si>
  <si>
    <t>Disclaimer</t>
  </si>
  <si>
    <t>Dit document is vrij te gebruiken en te verspreiden.</t>
  </si>
  <si>
    <t>Versie</t>
  </si>
  <si>
    <t>5-8</t>
  </si>
  <si>
    <t>0-1</t>
  </si>
  <si>
    <t>Named ranges als workaround voor max. 7 geneste ALS-functies</t>
  </si>
  <si>
    <t>A</t>
  </si>
  <si>
    <t>H</t>
  </si>
  <si>
    <t>I</t>
  </si>
  <si>
    <t>T</t>
  </si>
  <si>
    <t>Leeftijd dropdown</t>
  </si>
  <si>
    <t>Copyright</t>
  </si>
  <si>
    <t xml:space="preserve">   Visio Media</t>
  </si>
  <si>
    <t xml:space="preserve">Web: </t>
  </si>
  <si>
    <t xml:space="preserve">E-mail: </t>
  </si>
  <si>
    <t>scorehulp@visiomedia.nl</t>
  </si>
  <si>
    <t>scorehulp.visiomedia.nl</t>
  </si>
  <si>
    <t xml:space="preserve"> AVL Scorehulp</t>
  </si>
  <si>
    <t xml:space="preserve">   ADHD Vragenlijst</t>
  </si>
  <si>
    <t>Aantekeningen</t>
  </si>
  <si>
    <t>Dossier informatie</t>
  </si>
  <si>
    <t>Naam client:</t>
  </si>
  <si>
    <t>Leeftijd:</t>
  </si>
  <si>
    <t>Geslacht:</t>
  </si>
  <si>
    <t>Beoordelaar:</t>
  </si>
  <si>
    <t>Datum:</t>
  </si>
  <si>
    <t>Scoretabel</t>
  </si>
  <si>
    <t>Vraag 1</t>
  </si>
  <si>
    <t>Vraag 2</t>
  </si>
  <si>
    <t>Vraag 3</t>
  </si>
  <si>
    <t>Vraag 4</t>
  </si>
  <si>
    <t>Vraag 5</t>
  </si>
  <si>
    <t>Vraag 6</t>
  </si>
  <si>
    <t>Vraag 7</t>
  </si>
  <si>
    <t>Vraag 8</t>
  </si>
  <si>
    <t>Vraag 9</t>
  </si>
  <si>
    <t>Vraag 10</t>
  </si>
  <si>
    <t>Vraag 11</t>
  </si>
  <si>
    <t>Vraag 12</t>
  </si>
  <si>
    <t>Vraag 13</t>
  </si>
  <si>
    <t>Vraag 14</t>
  </si>
  <si>
    <t>Vraag 15</t>
  </si>
  <si>
    <t>Vraag 16</t>
  </si>
  <si>
    <t>Vraag 17</t>
  </si>
  <si>
    <t>Vraag 18</t>
  </si>
  <si>
    <t xml:space="preserve">0 = Niet of nauwelijks   1 = Af en toe (incidenteel)   2 = Geregeld (maandelijks)   3 = Vaak (wekelijks)   4 = Zeer vaak (dagelijks)   </t>
  </si>
  <si>
    <t>Dimensie</t>
  </si>
  <si>
    <t>ADHD-totaal</t>
  </si>
  <si>
    <t>Aan de inhoud van deze scorehulp is grote zorg besteed. Ondanks de zorgvuldige samenstelling van de informatie kan geen aansprakelijkheid worden geaccepteerd voor eventuele fouten in de teksten, normeringen, interpretaties of getoonde resultaten. Visio Media aanvaardt geen enkele aansprakelijkheid voor de gevolgen van onvolledigheid of onjuistheid. Visio Media behoudt te allen tijde het recht de inhoud van deze scorehulp te wijzigen of aan te vullen zonder daar enig persoon van op de hoogte te hoeven stellen. Voorts zal geschieden indien er onjuistheden worden gemeld of ontdekt. Indien u op de hoogte wilt worden gehouden van nieuwe updates of uitgaven kunt u een mailtje sturen naar bovenstaand adres. U kunt hier ook terecht voor opmerkingen en verbeter suggesties.
De informatie in deze scorehulp is afkomstig van een derde partij over wie Visio Media geen controle kan uitoefenen. Controleer daarom altijd de diagnoses en interpretaties zoals die in deze scorehulp getoond worden alvorens hierop uw behandelplan te baseren.</t>
  </si>
  <si>
    <t>3.10 - Januari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</si>
</sst>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16" x14ac:knownFonts="1">
    <font>
      <sz val="10"/>
      <name val="Arial"/>
    </font>
    <font>
      <b/>
      <sz val="10"/>
      <name val="Arial"/>
      <family val="2"/>
    </font>
    <font>
      <sz val="8"/>
      <name val="Arial"/>
      <family val="2"/>
    </font>
    <font>
      <sz val="10"/>
      <name val="Verdana"/>
      <family val="2"/>
    </font>
    <font>
      <b/>
      <sz val="18"/>
      <name val="Verdana"/>
      <family val="2"/>
    </font>
    <font>
      <b/>
      <sz val="10"/>
      <color indexed="48"/>
      <name val="Verdana"/>
      <family val="2"/>
    </font>
    <font>
      <b/>
      <sz val="10"/>
      <name val="Verdana"/>
      <family val="2"/>
    </font>
    <font>
      <sz val="8"/>
      <name val="Verdana"/>
      <family val="2"/>
    </font>
    <font>
      <b/>
      <sz val="10"/>
      <color indexed="9"/>
      <name val="Verdana"/>
      <family val="2"/>
    </font>
    <font>
      <sz val="10"/>
      <color indexed="9"/>
      <name val="Verdana"/>
      <family val="2"/>
    </font>
    <font>
      <b/>
      <sz val="10"/>
      <color indexed="10"/>
      <name val="Verdana"/>
      <family val="2"/>
    </font>
    <font>
      <u/>
      <sz val="8.5"/>
      <color indexed="12"/>
      <name val="Arial"/>
      <family val="2"/>
    </font>
    <font>
      <sz val="10"/>
      <color indexed="10"/>
      <name val="Verdana"/>
      <family val="2"/>
    </font>
    <font>
      <sz val="9"/>
      <name val="Verdana"/>
      <family val="2"/>
    </font>
    <font>
      <b/>
      <sz val="9"/>
      <name val="Verdana"/>
      <family val="2"/>
    </font>
    <font>
      <sz val="10"/>
      <color indexed="8"/>
      <name val="Verdana"/>
      <family val="2"/>
    </font>
  </fonts>
  <fills count="12">
    <fill>
      <patternFill patternType="none"/>
    </fill>
    <fill>
      <patternFill patternType="gray125"/>
    </fill>
    <fill>
      <patternFill patternType="solid">
        <fgColor indexed="48"/>
        <bgColor indexed="64"/>
      </patternFill>
    </fill>
    <fill>
      <patternFill patternType="solid">
        <fgColor indexed="9"/>
        <bgColor indexed="64"/>
      </patternFill>
    </fill>
    <fill>
      <patternFill patternType="solid">
        <fgColor indexed="18"/>
        <bgColor indexed="64"/>
      </patternFill>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10"/>
        <bgColor indexed="64"/>
      </patternFill>
    </fill>
    <fill>
      <patternFill patternType="solid">
        <fgColor indexed="12"/>
        <bgColor indexed="64"/>
      </patternFill>
    </fill>
    <fill>
      <patternFill patternType="solid">
        <fgColor indexed="8"/>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15">
    <xf numFmtId="0" fontId="0" fillId="0" borderId="0" xfId="0"/>
    <xf numFmtId="0" fontId="0" fillId="2" borderId="0" xfId="0" applyFill="1"/>
    <xf numFmtId="0" fontId="3" fillId="2" borderId="0" xfId="0" applyFont="1" applyFill="1"/>
    <xf numFmtId="0" fontId="4" fillId="3" borderId="0" xfId="0" applyFont="1" applyFill="1"/>
    <xf numFmtId="0" fontId="3" fillId="3" borderId="0" xfId="0" applyFont="1" applyFill="1"/>
    <xf numFmtId="0" fontId="3" fillId="3" borderId="0" xfId="0" applyFont="1" applyFill="1" applyAlignment="1">
      <alignment horizontal="center"/>
    </xf>
    <xf numFmtId="0" fontId="3" fillId="4" borderId="0" xfId="0" applyFont="1" applyFill="1"/>
    <xf numFmtId="0" fontId="5" fillId="3" borderId="0" xfId="0" applyFont="1" applyFill="1"/>
    <xf numFmtId="0" fontId="3" fillId="2" borderId="0" xfId="0" applyFont="1" applyFill="1" applyAlignment="1">
      <alignment horizontal="center"/>
    </xf>
    <xf numFmtId="0" fontId="6" fillId="3" borderId="0" xfId="0" applyFont="1" applyFill="1"/>
    <xf numFmtId="0" fontId="3" fillId="5" borderId="0" xfId="0" applyFont="1" applyFill="1"/>
    <xf numFmtId="0" fontId="6" fillId="5" borderId="0" xfId="0" applyFont="1" applyFill="1" applyAlignment="1">
      <alignment horizontal="center"/>
    </xf>
    <xf numFmtId="0" fontId="3" fillId="5" borderId="0" xfId="0" applyFont="1" applyFill="1" applyAlignment="1">
      <alignment horizontal="center"/>
    </xf>
    <xf numFmtId="0" fontId="3" fillId="3" borderId="0" xfId="0" applyFont="1" applyFill="1" applyAlignment="1"/>
    <xf numFmtId="0" fontId="10" fillId="3" borderId="0" xfId="0" applyFont="1" applyFill="1" applyAlignment="1">
      <alignment horizontal="center"/>
    </xf>
    <xf numFmtId="0" fontId="3" fillId="3" borderId="1" xfId="0" applyFont="1" applyFill="1" applyBorder="1" applyAlignment="1" applyProtection="1">
      <alignment horizontal="center"/>
      <protection locked="0"/>
    </xf>
    <xf numFmtId="0" fontId="6" fillId="5" borderId="0" xfId="0" applyFont="1" applyFill="1"/>
    <xf numFmtId="49" fontId="3" fillId="5" borderId="0" xfId="0" applyNumberFormat="1" applyFont="1" applyFill="1" applyAlignment="1">
      <alignment horizontal="center"/>
    </xf>
    <xf numFmtId="0" fontId="3" fillId="3" borderId="1" xfId="0"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164" fontId="3" fillId="3" borderId="2" xfId="0" applyNumberFormat="1" applyFont="1" applyFill="1" applyBorder="1" applyAlignment="1" applyProtection="1">
      <alignment horizontal="left"/>
      <protection locked="0"/>
    </xf>
    <xf numFmtId="0" fontId="6" fillId="5" borderId="0" xfId="0" applyFont="1" applyFill="1" applyAlignment="1">
      <alignment horizontal="left"/>
    </xf>
    <xf numFmtId="0" fontId="3" fillId="5" borderId="0" xfId="0" applyFont="1" applyFill="1" applyAlignment="1">
      <alignment horizontal="left"/>
    </xf>
    <xf numFmtId="0" fontId="7" fillId="3" borderId="0" xfId="0" applyFont="1" applyFill="1" applyAlignment="1">
      <alignment horizontal="left"/>
    </xf>
    <xf numFmtId="0" fontId="0" fillId="3" borderId="0" xfId="0" applyFill="1" applyBorder="1"/>
    <xf numFmtId="49" fontId="0" fillId="3" borderId="0" xfId="0" applyNumberFormat="1" applyFill="1" applyBorder="1" applyAlignment="1">
      <alignment horizontal="center"/>
    </xf>
    <xf numFmtId="17" fontId="6" fillId="5" borderId="0" xfId="0" applyNumberFormat="1" applyFont="1" applyFill="1" applyAlignment="1">
      <alignment horizontal="center"/>
    </xf>
    <xf numFmtId="0" fontId="12" fillId="3" borderId="0" xfId="0" applyFont="1" applyFill="1" applyAlignment="1">
      <alignment horizontal="center"/>
    </xf>
    <xf numFmtId="49" fontId="3" fillId="3" borderId="0" xfId="0" applyNumberFormat="1" applyFont="1" applyFill="1" applyAlignment="1">
      <alignment horizontal="center"/>
    </xf>
    <xf numFmtId="0" fontId="3" fillId="3" borderId="0" xfId="0" applyFont="1" applyFill="1" applyBorder="1"/>
    <xf numFmtId="0" fontId="6" fillId="3" borderId="2" xfId="0" applyFont="1" applyFill="1" applyBorder="1" applyAlignment="1">
      <alignment horizontal="center" wrapText="1"/>
    </xf>
    <xf numFmtId="0" fontId="6" fillId="3" borderId="2" xfId="0" applyFont="1" applyFill="1" applyBorder="1" applyAlignment="1">
      <alignment wrapText="1"/>
    </xf>
    <xf numFmtId="0" fontId="6" fillId="3" borderId="2" xfId="0" applyFont="1" applyFill="1" applyBorder="1"/>
    <xf numFmtId="49" fontId="3" fillId="3" borderId="0" xfId="0" applyNumberFormat="1" applyFont="1" applyFill="1" applyBorder="1" applyAlignment="1">
      <alignment horizontal="center"/>
    </xf>
    <xf numFmtId="0" fontId="3" fillId="3" borderId="0" xfId="0" applyFont="1" applyFill="1" applyBorder="1" applyAlignment="1">
      <alignment horizontal="center" wrapText="1"/>
    </xf>
    <xf numFmtId="0" fontId="3" fillId="3" borderId="0" xfId="0" applyNumberFormat="1" applyFont="1" applyFill="1" applyAlignment="1">
      <alignment horizontal="center"/>
    </xf>
    <xf numFmtId="0" fontId="3" fillId="6" borderId="0" xfId="0" applyFont="1" applyFill="1"/>
    <xf numFmtId="49" fontId="3" fillId="3" borderId="0" xfId="0" applyNumberFormat="1" applyFont="1" applyFill="1" applyBorder="1" applyAlignment="1">
      <alignment horizontal="left"/>
    </xf>
    <xf numFmtId="49" fontId="3" fillId="6" borderId="0" xfId="0" applyNumberFormat="1" applyFont="1" applyFill="1" applyBorder="1" applyAlignment="1">
      <alignment horizontal="left"/>
    </xf>
    <xf numFmtId="0" fontId="6" fillId="3" borderId="2" xfId="0" applyFont="1" applyFill="1" applyBorder="1" applyAlignment="1">
      <alignment horizontal="left" wrapText="1"/>
    </xf>
    <xf numFmtId="0" fontId="3" fillId="3" borderId="0" xfId="0" applyFont="1" applyFill="1" applyAlignment="1">
      <alignment horizontal="left"/>
    </xf>
    <xf numFmtId="0" fontId="3" fillId="6" borderId="0" xfId="0" applyFont="1" applyFill="1" applyAlignment="1">
      <alignment horizontal="left"/>
    </xf>
    <xf numFmtId="0" fontId="3" fillId="6" borderId="0" xfId="0" applyFont="1" applyFill="1" applyBorder="1"/>
    <xf numFmtId="0" fontId="6" fillId="3" borderId="0" xfId="0" applyFont="1" applyFill="1" applyBorder="1"/>
    <xf numFmtId="0" fontId="3" fillId="3" borderId="0" xfId="0" applyFont="1" applyFill="1" applyBorder="1" applyAlignment="1">
      <alignment horizontal="center"/>
    </xf>
    <xf numFmtId="0" fontId="0" fillId="3" borderId="0" xfId="0" applyFill="1" applyBorder="1" applyAlignment="1">
      <alignment wrapText="1"/>
    </xf>
    <xf numFmtId="0" fontId="1" fillId="3" borderId="0" xfId="0" applyFont="1" applyFill="1" applyBorder="1" applyAlignment="1">
      <alignment horizontal="center" wrapText="1"/>
    </xf>
    <xf numFmtId="0" fontId="1" fillId="3" borderId="0" xfId="0" applyFont="1" applyFill="1" applyBorder="1" applyAlignment="1">
      <alignment horizontal="center"/>
    </xf>
    <xf numFmtId="0" fontId="0" fillId="3" borderId="0" xfId="0" applyFill="1" applyBorder="1" applyAlignment="1">
      <alignment horizontal="center"/>
    </xf>
    <xf numFmtId="165" fontId="0" fillId="3" borderId="0" xfId="0" applyNumberFormat="1" applyFill="1" applyBorder="1" applyAlignment="1">
      <alignment horizontal="center"/>
    </xf>
    <xf numFmtId="0" fontId="3" fillId="3" borderId="2" xfId="0" applyFont="1" applyFill="1" applyBorder="1"/>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wrapText="1"/>
    </xf>
    <xf numFmtId="0" fontId="3" fillId="3" borderId="5" xfId="0" applyNumberFormat="1" applyFont="1" applyFill="1" applyBorder="1" applyAlignment="1">
      <alignment horizontal="center"/>
    </xf>
    <xf numFmtId="0" fontId="3" fillId="3" borderId="6" xfId="0" applyNumberFormat="1" applyFont="1" applyFill="1" applyBorder="1" applyAlignment="1">
      <alignment horizontal="center"/>
    </xf>
    <xf numFmtId="49" fontId="3" fillId="3" borderId="6" xfId="0" applyNumberFormat="1" applyFont="1" applyFill="1" applyBorder="1" applyAlignment="1">
      <alignment horizontal="center"/>
    </xf>
    <xf numFmtId="49" fontId="3" fillId="3" borderId="5" xfId="0" applyNumberFormat="1" applyFont="1" applyFill="1" applyBorder="1" applyAlignment="1">
      <alignment horizontal="center"/>
    </xf>
    <xf numFmtId="0" fontId="3" fillId="6" borderId="7" xfId="0" applyFont="1" applyFill="1" applyBorder="1"/>
    <xf numFmtId="49" fontId="3" fillId="6" borderId="7" xfId="0" applyNumberFormat="1" applyFont="1" applyFill="1" applyBorder="1" applyAlignment="1">
      <alignment horizontal="center"/>
    </xf>
    <xf numFmtId="49" fontId="3" fillId="6" borderId="8" xfId="0" applyNumberFormat="1" applyFont="1" applyFill="1" applyBorder="1" applyAlignment="1">
      <alignment horizontal="center"/>
    </xf>
    <xf numFmtId="49" fontId="3" fillId="6" borderId="9" xfId="0" applyNumberFormat="1" applyFont="1" applyFill="1" applyBorder="1" applyAlignment="1">
      <alignment horizontal="center"/>
    </xf>
    <xf numFmtId="0" fontId="3" fillId="6" borderId="1" xfId="0" applyFont="1" applyFill="1" applyBorder="1"/>
    <xf numFmtId="49" fontId="3" fillId="6" borderId="1" xfId="0" applyNumberFormat="1" applyFont="1" applyFill="1" applyBorder="1" applyAlignment="1">
      <alignment horizontal="center"/>
    </xf>
    <xf numFmtId="49" fontId="3" fillId="6" borderId="10" xfId="0" applyNumberFormat="1" applyFont="1" applyFill="1" applyBorder="1" applyAlignment="1">
      <alignment horizontal="center"/>
    </xf>
    <xf numFmtId="49" fontId="3" fillId="6" borderId="11" xfId="0" applyNumberFormat="1" applyFont="1" applyFill="1" applyBorder="1" applyAlignment="1">
      <alignment horizontal="center"/>
    </xf>
    <xf numFmtId="165" fontId="3" fillId="3" borderId="0" xfId="0" applyNumberFormat="1" applyFont="1" applyFill="1" applyAlignment="1">
      <alignment horizontal="center"/>
    </xf>
    <xf numFmtId="165" fontId="3" fillId="3" borderId="5" xfId="0" applyNumberFormat="1" applyFont="1" applyFill="1" applyBorder="1" applyAlignment="1">
      <alignment horizontal="center"/>
    </xf>
    <xf numFmtId="165" fontId="3" fillId="3" borderId="6" xfId="0" applyNumberFormat="1" applyFont="1" applyFill="1" applyBorder="1" applyAlignment="1">
      <alignment horizontal="center"/>
    </xf>
    <xf numFmtId="0" fontId="3" fillId="6" borderId="7" xfId="0" applyNumberFormat="1"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6" borderId="7" xfId="0" applyFont="1" applyFill="1" applyBorder="1" applyAlignment="1">
      <alignment horizontal="center"/>
    </xf>
    <xf numFmtId="0" fontId="3" fillId="6" borderId="1" xfId="0" applyFont="1" applyFill="1" applyBorder="1" applyAlignment="1">
      <alignment horizontal="center"/>
    </xf>
    <xf numFmtId="0" fontId="3" fillId="7" borderId="2" xfId="0" applyFont="1" applyFill="1" applyBorder="1" applyAlignment="1">
      <alignment vertical="center" wrapText="1"/>
    </xf>
    <xf numFmtId="0" fontId="13" fillId="3" borderId="0" xfId="0" applyFont="1" applyFill="1"/>
    <xf numFmtId="0" fontId="13" fillId="3" borderId="0" xfId="0" applyFont="1" applyFill="1" applyAlignment="1">
      <alignment horizontal="center"/>
    </xf>
    <xf numFmtId="0" fontId="13" fillId="3" borderId="0" xfId="0" applyFont="1" applyFill="1" applyAlignment="1">
      <alignment horizontal="left" indent="1"/>
    </xf>
    <xf numFmtId="0" fontId="14" fillId="3" borderId="0" xfId="0" applyFont="1" applyFill="1" applyAlignment="1">
      <alignment horizontal="left" indent="1"/>
    </xf>
    <xf numFmtId="0" fontId="3" fillId="3" borderId="0" xfId="0" applyFont="1" applyFill="1" applyBorder="1" applyAlignment="1">
      <alignment vertical="center" wrapText="1"/>
    </xf>
    <xf numFmtId="0" fontId="6" fillId="3" borderId="0" xfId="0" applyFont="1" applyFill="1" applyBorder="1" applyAlignment="1">
      <alignment horizontal="center"/>
    </xf>
    <xf numFmtId="0" fontId="6" fillId="3" borderId="0" xfId="0" applyFont="1" applyFill="1" applyBorder="1" applyAlignment="1">
      <alignment horizontal="center" wrapText="1"/>
    </xf>
    <xf numFmtId="0" fontId="3" fillId="3" borderId="0" xfId="0" applyNumberFormat="1" applyFont="1" applyFill="1" applyBorder="1" applyAlignment="1">
      <alignment horizontal="center"/>
    </xf>
    <xf numFmtId="165" fontId="3" fillId="3" borderId="0" xfId="0" applyNumberFormat="1" applyFont="1" applyFill="1" applyBorder="1" applyAlignment="1">
      <alignment horizontal="center"/>
    </xf>
    <xf numFmtId="0" fontId="3" fillId="2" borderId="0" xfId="0" applyFont="1" applyFill="1" applyAlignment="1">
      <alignment horizontal="right"/>
    </xf>
    <xf numFmtId="0" fontId="9" fillId="8" borderId="0" xfId="0" applyFont="1" applyFill="1" applyAlignment="1">
      <alignment horizontal="center"/>
    </xf>
    <xf numFmtId="0" fontId="3" fillId="3" borderId="0" xfId="0" applyFont="1" applyFill="1" applyAlignment="1">
      <alignment horizontal="left" indent="1"/>
    </xf>
    <xf numFmtId="0" fontId="6" fillId="5" borderId="0" xfId="0" applyFont="1" applyFill="1" applyBorder="1" applyAlignment="1">
      <alignment horizontal="left"/>
    </xf>
    <xf numFmtId="0" fontId="3" fillId="5" borderId="0" xfId="0" applyFont="1" applyFill="1" applyBorder="1" applyAlignment="1">
      <alignment horizontal="left"/>
    </xf>
    <xf numFmtId="0" fontId="6" fillId="5" borderId="2" xfId="0" applyFont="1" applyFill="1" applyBorder="1" applyAlignment="1">
      <alignment horizontal="left"/>
    </xf>
    <xf numFmtId="0" fontId="6" fillId="5" borderId="0" xfId="0" applyFont="1" applyFill="1" applyBorder="1" applyAlignment="1">
      <alignment horizontal="center"/>
    </xf>
    <xf numFmtId="49" fontId="15" fillId="6" borderId="0" xfId="0" applyNumberFormat="1" applyFont="1" applyFill="1" applyBorder="1" applyAlignment="1">
      <alignment horizontal="left"/>
    </xf>
    <xf numFmtId="0" fontId="15" fillId="6" borderId="0" xfId="0" applyFont="1" applyFill="1" applyBorder="1"/>
    <xf numFmtId="0" fontId="15" fillId="6" borderId="0" xfId="0" applyFont="1" applyFill="1"/>
    <xf numFmtId="49" fontId="15" fillId="3" borderId="0" xfId="0" applyNumberFormat="1" applyFont="1" applyFill="1" applyBorder="1" applyAlignment="1">
      <alignment horizontal="left"/>
    </xf>
    <xf numFmtId="0" fontId="15" fillId="3" borderId="0" xfId="0" applyFont="1" applyFill="1" applyBorder="1"/>
    <xf numFmtId="0" fontId="13" fillId="3" borderId="0" xfId="1" applyFont="1" applyFill="1" applyAlignment="1" applyProtection="1"/>
    <xf numFmtId="0" fontId="6" fillId="11" borderId="0" xfId="0" applyFont="1" applyFill="1" applyAlignment="1">
      <alignment horizontal="center"/>
    </xf>
    <xf numFmtId="0" fontId="3" fillId="11" borderId="0" xfId="0" applyFont="1" applyFill="1" applyAlignment="1">
      <alignment horizontal="center"/>
    </xf>
    <xf numFmtId="0" fontId="3" fillId="11" borderId="0" xfId="0" applyFont="1" applyFill="1"/>
    <xf numFmtId="0" fontId="6" fillId="11" borderId="0" xfId="0" applyFont="1" applyFill="1" applyAlignment="1">
      <alignment horizontal="left" indent="1"/>
    </xf>
    <xf numFmtId="0" fontId="3" fillId="11" borderId="0" xfId="0" applyFont="1" applyFill="1" applyProtection="1"/>
    <xf numFmtId="0" fontId="3" fillId="11" borderId="0" xfId="0" applyFont="1" applyFill="1" applyAlignment="1" applyProtection="1">
      <alignment horizontal="center"/>
    </xf>
    <xf numFmtId="0" fontId="3" fillId="11" borderId="0" xfId="0" applyFont="1" applyFill="1" applyAlignment="1">
      <alignment horizontal="left" indent="1"/>
    </xf>
    <xf numFmtId="0" fontId="3" fillId="11" borderId="0" xfId="0" applyFont="1" applyFill="1" applyBorder="1" applyAlignment="1">
      <alignment horizontal="center"/>
    </xf>
    <xf numFmtId="0" fontId="3" fillId="11" borderId="0" xfId="0" applyFont="1" applyFill="1" applyBorder="1" applyProtection="1"/>
    <xf numFmtId="0" fontId="3" fillId="2" borderId="0" xfId="0" applyFont="1" applyFill="1" applyAlignment="1">
      <alignment horizontal="left" indent="1"/>
    </xf>
    <xf numFmtId="0" fontId="7" fillId="3" borderId="0" xfId="0" applyFont="1" applyFill="1" applyAlignment="1">
      <alignment horizontal="left" indent="1"/>
    </xf>
    <xf numFmtId="0" fontId="13" fillId="3" borderId="0" xfId="0" applyNumberFormat="1" applyFont="1" applyFill="1" applyAlignment="1">
      <alignment horizontal="left" vertical="top" wrapText="1" indent="1"/>
    </xf>
    <xf numFmtId="0" fontId="3" fillId="11" borderId="0" xfId="0" applyFont="1" applyFill="1" applyAlignment="1" applyProtection="1">
      <alignment horizontal="left" vertical="top" wrapText="1" indent="1"/>
    </xf>
    <xf numFmtId="0" fontId="3" fillId="11" borderId="0" xfId="0" applyFont="1" applyFill="1" applyBorder="1" applyAlignment="1" applyProtection="1">
      <alignment horizontal="left" indent="1"/>
    </xf>
    <xf numFmtId="0" fontId="3" fillId="11" borderId="0" xfId="0" applyFont="1" applyFill="1" applyAlignment="1" applyProtection="1">
      <alignment horizontal="left" vertical="top" wrapText="1" indent="1"/>
      <protection locked="0"/>
    </xf>
    <xf numFmtId="0" fontId="13" fillId="3" borderId="0" xfId="0" applyNumberFormat="1" applyFont="1" applyFill="1" applyAlignment="1">
      <alignment horizontal="left" vertical="top" wrapText="1" indent="1"/>
    </xf>
    <xf numFmtId="0" fontId="8" fillId="9" borderId="0" xfId="0" applyFont="1" applyFill="1" applyAlignment="1">
      <alignment horizontal="left"/>
    </xf>
    <xf numFmtId="0" fontId="8" fillId="10" borderId="0" xfId="0" applyFont="1" applyFill="1" applyAlignment="1">
      <alignment horizontal="left"/>
    </xf>
  </cellXfs>
  <cellStyles count="2">
    <cellStyle name="Hyperlink" xfId="1" builtinId="8"/>
    <cellStyle name="Standaard" xfId="0" builtinId="0"/>
  </cellStyles>
  <dxfs count="2">
    <dxf>
      <font>
        <condense val="0"/>
        <extend val="0"/>
        <color indexed="10"/>
      </font>
    </dxf>
    <dxf>
      <font>
        <strike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5.jpeg"/><Relationship Id="rId2" Type="http://schemas.openxmlformats.org/officeDocument/2006/relationships/hyperlink" Target="http://scorehulp.visiomedia.nl/" TargetMode="External"/><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media/image3.jpeg"/><Relationship Id="rId4" Type="http://schemas.openxmlformats.org/officeDocument/2006/relationships/hyperlink" Target="mailto:scorehulp@visiomedia.nl"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5</xdr:row>
      <xdr:rowOff>0</xdr:rowOff>
    </xdr:from>
    <xdr:to>
      <xdr:col>4</xdr:col>
      <xdr:colOff>1295400</xdr:colOff>
      <xdr:row>10</xdr:row>
      <xdr:rowOff>0</xdr:rowOff>
    </xdr:to>
    <xdr:pic>
      <xdr:nvPicPr>
        <xdr:cNvPr id="1271" name="Picture 3" descr="logoklant">
          <a:extLst>
            <a:ext uri="{FF2B5EF4-FFF2-40B4-BE49-F238E27FC236}">
              <a16:creationId xmlns:a16="http://schemas.microsoft.com/office/drawing/2014/main" id="{00000000-0008-0000-03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2450" y="933450"/>
          <a:ext cx="12858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5</xdr:row>
      <xdr:rowOff>0</xdr:rowOff>
    </xdr:from>
    <xdr:to>
      <xdr:col>4</xdr:col>
      <xdr:colOff>1295400</xdr:colOff>
      <xdr:row>10</xdr:row>
      <xdr:rowOff>0</xdr:rowOff>
    </xdr:to>
    <xdr:pic>
      <xdr:nvPicPr>
        <xdr:cNvPr id="1272" name="Picture 4" descr="logoklant">
          <a:hlinkClick xmlns:r="http://schemas.openxmlformats.org/officeDocument/2006/relationships" r:id="rId2"/>
          <a:extLst>
            <a:ext uri="{FF2B5EF4-FFF2-40B4-BE49-F238E27FC236}">
              <a16:creationId xmlns:a16="http://schemas.microsoft.com/office/drawing/2014/main" id="{00000000-0008-0000-03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2450" y="933450"/>
          <a:ext cx="12858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xdr:row>
      <xdr:rowOff>142875</xdr:rowOff>
    </xdr:from>
    <xdr:to>
      <xdr:col>2</xdr:col>
      <xdr:colOff>1428750</xdr:colOff>
      <xdr:row>8</xdr:row>
      <xdr:rowOff>9525</xdr:rowOff>
    </xdr:to>
    <xdr:pic>
      <xdr:nvPicPr>
        <xdr:cNvPr id="1273" name="Picture 5" descr="spacer">
          <a:hlinkClick xmlns:r="http://schemas.openxmlformats.org/officeDocument/2006/relationships" r:id="rId2"/>
          <a:extLst>
            <a:ext uri="{FF2B5EF4-FFF2-40B4-BE49-F238E27FC236}">
              <a16:creationId xmlns:a16="http://schemas.microsoft.com/office/drawing/2014/main" id="{00000000-0008-0000-0300-0000F904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8725" y="1238250"/>
          <a:ext cx="14287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8</xdr:row>
      <xdr:rowOff>0</xdr:rowOff>
    </xdr:from>
    <xdr:to>
      <xdr:col>2</xdr:col>
      <xdr:colOff>1533525</xdr:colOff>
      <xdr:row>9</xdr:row>
      <xdr:rowOff>0</xdr:rowOff>
    </xdr:to>
    <xdr:pic>
      <xdr:nvPicPr>
        <xdr:cNvPr id="1274" name="Picture 6" descr="spacer">
          <a:hlinkClick xmlns:r="http://schemas.openxmlformats.org/officeDocument/2006/relationships" r:id="rId4"/>
          <a:extLst>
            <a:ext uri="{FF2B5EF4-FFF2-40B4-BE49-F238E27FC236}">
              <a16:creationId xmlns:a16="http://schemas.microsoft.com/office/drawing/2014/main" id="{00000000-0008-0000-0300-0000FA04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7775" y="1419225"/>
          <a:ext cx="15144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5</xdr:row>
      <xdr:rowOff>0</xdr:rowOff>
    </xdr:from>
    <xdr:to>
      <xdr:col>4</xdr:col>
      <xdr:colOff>1295400</xdr:colOff>
      <xdr:row>10</xdr:row>
      <xdr:rowOff>0</xdr:rowOff>
    </xdr:to>
    <xdr:pic>
      <xdr:nvPicPr>
        <xdr:cNvPr id="1275" name="Picture 3" descr="logoklant">
          <a:extLst>
            <a:ext uri="{FF2B5EF4-FFF2-40B4-BE49-F238E27FC236}">
              <a16:creationId xmlns:a16="http://schemas.microsoft.com/office/drawing/2014/main" id="{00000000-0008-0000-03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2450" y="933450"/>
          <a:ext cx="12858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5</xdr:row>
      <xdr:rowOff>0</xdr:rowOff>
    </xdr:from>
    <xdr:to>
      <xdr:col>4</xdr:col>
      <xdr:colOff>1295400</xdr:colOff>
      <xdr:row>10</xdr:row>
      <xdr:rowOff>0</xdr:rowOff>
    </xdr:to>
    <xdr:pic>
      <xdr:nvPicPr>
        <xdr:cNvPr id="1276" name="Picture 3" descr="logoklant">
          <a:extLst>
            <a:ext uri="{FF2B5EF4-FFF2-40B4-BE49-F238E27FC236}">
              <a16:creationId xmlns:a16="http://schemas.microsoft.com/office/drawing/2014/main" id="{00000000-0008-0000-03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2450" y="933450"/>
          <a:ext cx="12858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5</xdr:row>
      <xdr:rowOff>0</xdr:rowOff>
    </xdr:from>
    <xdr:to>
      <xdr:col>4</xdr:col>
      <xdr:colOff>1295400</xdr:colOff>
      <xdr:row>10</xdr:row>
      <xdr:rowOff>0</xdr:rowOff>
    </xdr:to>
    <xdr:pic>
      <xdr:nvPicPr>
        <xdr:cNvPr id="1277" name="Picture 4" descr="logoklant">
          <a:hlinkClick xmlns:r="http://schemas.openxmlformats.org/officeDocument/2006/relationships" r:id="rId2"/>
          <a:extLst>
            <a:ext uri="{FF2B5EF4-FFF2-40B4-BE49-F238E27FC236}">
              <a16:creationId xmlns:a16="http://schemas.microsoft.com/office/drawing/2014/main" id="{00000000-0008-0000-03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2450" y="933450"/>
          <a:ext cx="12858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xdr:row>
      <xdr:rowOff>142875</xdr:rowOff>
    </xdr:from>
    <xdr:to>
      <xdr:col>2</xdr:col>
      <xdr:colOff>981075</xdr:colOff>
      <xdr:row>8</xdr:row>
      <xdr:rowOff>9525</xdr:rowOff>
    </xdr:to>
    <xdr:pic>
      <xdr:nvPicPr>
        <xdr:cNvPr id="1278" name="Picture 5" descr="spacer">
          <a:hlinkClick xmlns:r="http://schemas.openxmlformats.org/officeDocument/2006/relationships" r:id="rId2"/>
          <a:extLst>
            <a:ext uri="{FF2B5EF4-FFF2-40B4-BE49-F238E27FC236}">
              <a16:creationId xmlns:a16="http://schemas.microsoft.com/office/drawing/2014/main" id="{00000000-0008-0000-0300-0000FE040000}"/>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8725" y="1238250"/>
          <a:ext cx="9810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8</xdr:row>
      <xdr:rowOff>0</xdr:rowOff>
    </xdr:from>
    <xdr:to>
      <xdr:col>2</xdr:col>
      <xdr:colOff>981075</xdr:colOff>
      <xdr:row>9</xdr:row>
      <xdr:rowOff>0</xdr:rowOff>
    </xdr:to>
    <xdr:pic>
      <xdr:nvPicPr>
        <xdr:cNvPr id="1279" name="Picture 6" descr="spacer">
          <a:hlinkClick xmlns:r="http://schemas.openxmlformats.org/officeDocument/2006/relationships" r:id="rId4"/>
          <a:extLst>
            <a:ext uri="{FF2B5EF4-FFF2-40B4-BE49-F238E27FC236}">
              <a16:creationId xmlns:a16="http://schemas.microsoft.com/office/drawing/2014/main" id="{00000000-0008-0000-0300-0000FF040000}"/>
            </a:ext>
          </a:extLst>
        </xdr:cNvPr>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7775" y="1419225"/>
          <a:ext cx="9620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corehulp@visiomedia.nl" TargetMode="External"/><Relationship Id="rId1" Type="http://schemas.openxmlformats.org/officeDocument/2006/relationships/hyperlink" Target="http://scorehulp.visiomedia.nl/" TargetMode="Externa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3"/>
  <sheetViews>
    <sheetView tabSelected="1" topLeftCell="B1" zoomScaleNormal="100" workbookViewId="0">
      <selection activeCell="D16" sqref="D16"/>
    </sheetView>
  </sheetViews>
  <sheetFormatPr defaultColWidth="9.109375" defaultRowHeight="12.6" x14ac:dyDescent="0.2"/>
  <cols>
    <col min="1" max="1" width="17.109375" style="2" hidden="1" customWidth="1"/>
    <col min="2" max="2" width="9.109375" style="2"/>
    <col min="3" max="3" width="20.109375" style="2" customWidth="1"/>
    <col min="4" max="4" width="29" style="2" customWidth="1"/>
    <col min="5" max="5" width="20" style="8" customWidth="1"/>
    <col min="6" max="6" width="28.109375" style="8" customWidth="1"/>
    <col min="7" max="7" width="21.109375" style="8" customWidth="1"/>
    <col min="8" max="8" width="14" style="2" customWidth="1"/>
    <col min="9" max="25" width="9.109375" style="2"/>
    <col min="26" max="26" width="9.109375" style="2" customWidth="1"/>
    <col min="27" max="30" width="19" style="8" hidden="1" customWidth="1"/>
    <col min="31" max="31" width="3.33203125" style="8" hidden="1" customWidth="1"/>
    <col min="32" max="32" width="9" style="8" hidden="1" customWidth="1"/>
    <col min="33" max="33" width="3" style="8" hidden="1" customWidth="1"/>
    <col min="34" max="34" width="14.6640625" style="8" hidden="1" customWidth="1"/>
    <col min="35" max="35" width="26.6640625" style="8" hidden="1" customWidth="1"/>
    <col min="36" max="16384" width="9.109375" style="2"/>
  </cols>
  <sheetData>
    <row r="1" spans="1:35" ht="22.2" x14ac:dyDescent="0.35">
      <c r="C1" s="3" t="s">
        <v>219</v>
      </c>
      <c r="D1" s="4"/>
      <c r="E1" s="5"/>
      <c r="F1" s="5"/>
      <c r="G1" s="5"/>
      <c r="H1" s="6"/>
    </row>
    <row r="2" spans="1:35" x14ac:dyDescent="0.2">
      <c r="C2" s="7" t="s">
        <v>220</v>
      </c>
      <c r="D2" s="4"/>
      <c r="E2" s="5"/>
      <c r="F2" s="5"/>
      <c r="G2" s="5"/>
      <c r="H2" s="6"/>
      <c r="AA2" s="16" t="s">
        <v>53</v>
      </c>
    </row>
    <row r="3" spans="1:35" x14ac:dyDescent="0.2">
      <c r="C3" s="4"/>
      <c r="D3" s="4"/>
      <c r="E3" s="5"/>
      <c r="F3" s="5"/>
      <c r="G3" s="5"/>
      <c r="H3" s="6"/>
      <c r="AA3" s="16" t="s">
        <v>50</v>
      </c>
      <c r="AB3" s="21" t="s">
        <v>54</v>
      </c>
    </row>
    <row r="4" spans="1:35" x14ac:dyDescent="0.2">
      <c r="AA4" s="10" t="s">
        <v>51</v>
      </c>
      <c r="AB4" s="22" t="s">
        <v>55</v>
      </c>
    </row>
    <row r="5" spans="1:35" x14ac:dyDescent="0.2">
      <c r="C5" s="100" t="s">
        <v>222</v>
      </c>
      <c r="D5" s="4"/>
      <c r="E5" s="5"/>
      <c r="F5" s="5"/>
      <c r="G5" s="5"/>
      <c r="H5" s="4"/>
      <c r="AA5" s="10" t="s">
        <v>52</v>
      </c>
      <c r="AB5" s="22" t="s">
        <v>56</v>
      </c>
    </row>
    <row r="6" spans="1:35" x14ac:dyDescent="0.2">
      <c r="C6" s="86"/>
      <c r="D6" s="4"/>
      <c r="E6" s="5"/>
      <c r="F6" s="5"/>
      <c r="G6" s="5"/>
      <c r="H6" s="4"/>
    </row>
    <row r="7" spans="1:35" x14ac:dyDescent="0.2">
      <c r="C7" s="86" t="s">
        <v>223</v>
      </c>
      <c r="D7" s="18"/>
      <c r="E7" s="5"/>
      <c r="F7" s="5"/>
      <c r="G7" s="5"/>
      <c r="H7" s="4"/>
    </row>
    <row r="8" spans="1:35" x14ac:dyDescent="0.2">
      <c r="C8" s="86" t="s">
        <v>224</v>
      </c>
      <c r="D8" s="19"/>
      <c r="E8" s="23" t="s">
        <v>4</v>
      </c>
      <c r="F8" s="5"/>
      <c r="G8" s="5"/>
      <c r="H8" s="4"/>
      <c r="AA8" s="12">
        <f>IF(ISERROR(VLOOKUP(D8,'Calculatie sheet'!A1:B16,2,FALSE)),0,VLOOKUP(D8,'Calculatie sheet'!A1:B16,2,FALSE))</f>
        <v>0</v>
      </c>
      <c r="AD8" s="26" t="s">
        <v>27</v>
      </c>
      <c r="AE8" s="11" t="s">
        <v>73</v>
      </c>
      <c r="AF8" s="11" t="s">
        <v>50</v>
      </c>
      <c r="AG8" s="11" t="s">
        <v>73</v>
      </c>
      <c r="AH8" s="11" t="s">
        <v>54</v>
      </c>
      <c r="AI8" s="11" t="s">
        <v>74</v>
      </c>
    </row>
    <row r="9" spans="1:35" x14ac:dyDescent="0.2">
      <c r="C9" s="86" t="s">
        <v>225</v>
      </c>
      <c r="D9" s="19"/>
      <c r="E9" s="23" t="s">
        <v>57</v>
      </c>
      <c r="F9" s="5"/>
      <c r="G9" s="5"/>
      <c r="H9" s="4"/>
      <c r="AA9" s="12">
        <f>D9</f>
        <v>0</v>
      </c>
      <c r="AD9" s="12">
        <f>AA8</f>
        <v>0</v>
      </c>
      <c r="AE9" s="12" t="s">
        <v>73</v>
      </c>
      <c r="AF9" s="12">
        <f>AA9</f>
        <v>0</v>
      </c>
      <c r="AG9" s="12" t="s">
        <v>73</v>
      </c>
      <c r="AH9" s="12">
        <f>AA10</f>
        <v>0</v>
      </c>
      <c r="AI9" s="12" t="str">
        <f>CONCATENATE(AD9,AE9,AF9,AG9,AH9)</f>
        <v>0@0@0</v>
      </c>
    </row>
    <row r="10" spans="1:35" x14ac:dyDescent="0.2">
      <c r="C10" s="86" t="s">
        <v>226</v>
      </c>
      <c r="D10" s="19"/>
      <c r="E10" s="23" t="s">
        <v>58</v>
      </c>
      <c r="F10" s="5"/>
      <c r="G10" s="5"/>
      <c r="H10" s="4"/>
      <c r="AA10" s="12">
        <f>D10</f>
        <v>0</v>
      </c>
    </row>
    <row r="11" spans="1:35" x14ac:dyDescent="0.2">
      <c r="C11" s="86" t="s">
        <v>227</v>
      </c>
      <c r="D11" s="20"/>
      <c r="E11" s="23" t="s">
        <v>97</v>
      </c>
      <c r="F11" s="5"/>
      <c r="G11" s="5"/>
      <c r="H11" s="4"/>
    </row>
    <row r="12" spans="1:35" x14ac:dyDescent="0.2">
      <c r="C12" s="86"/>
      <c r="D12" s="4"/>
      <c r="E12" s="5"/>
      <c r="F12" s="5"/>
      <c r="G12" s="5"/>
      <c r="H12" s="4"/>
    </row>
    <row r="13" spans="1:35" x14ac:dyDescent="0.2">
      <c r="C13" s="106"/>
    </row>
    <row r="14" spans="1:35" x14ac:dyDescent="0.2">
      <c r="C14" s="100" t="s">
        <v>228</v>
      </c>
      <c r="D14" s="4"/>
      <c r="E14" s="5"/>
      <c r="F14" s="5"/>
      <c r="G14" s="5"/>
      <c r="H14" s="4"/>
    </row>
    <row r="15" spans="1:35" x14ac:dyDescent="0.2">
      <c r="C15" s="86"/>
      <c r="D15" s="4"/>
      <c r="E15" s="5"/>
      <c r="F15" s="5"/>
      <c r="G15" s="5"/>
      <c r="H15" s="4"/>
      <c r="AA15" s="11" t="s">
        <v>1</v>
      </c>
      <c r="AB15" s="11" t="s">
        <v>3</v>
      </c>
      <c r="AC15" s="11" t="s">
        <v>0</v>
      </c>
    </row>
    <row r="16" spans="1:35" x14ac:dyDescent="0.2">
      <c r="A16" s="10" t="s">
        <v>6</v>
      </c>
      <c r="C16" s="86" t="s">
        <v>229</v>
      </c>
      <c r="D16" s="15"/>
      <c r="E16" s="5"/>
      <c r="F16" s="5"/>
      <c r="G16" s="5"/>
      <c r="H16" s="4"/>
      <c r="AA16" s="12">
        <f>IF(ISERROR(VLOOKUP("aandachtstekort",A16:D16,4,FALSE)),0,VLOOKUP("aandachtstekort",A16:D16,4,FALSE))</f>
        <v>0</v>
      </c>
      <c r="AB16" s="85">
        <f>IF(ISERROR(VLOOKUP("hyperactiviteit",A16:D16,4,FALSE)),0,VLOOKUP("hyperactiviteit",A16:D16,4,FALSE))</f>
        <v>0</v>
      </c>
      <c r="AC16" s="12">
        <f>IF(ISERROR(VLOOKUP("impulsiviteit",A16:D16,4,FALSE)),0,VLOOKUP("impulsiviteit",A16:D16,4,FALSE))</f>
        <v>0</v>
      </c>
    </row>
    <row r="17" spans="1:29" x14ac:dyDescent="0.2">
      <c r="A17" s="10" t="s">
        <v>6</v>
      </c>
      <c r="C17" s="86" t="s">
        <v>230</v>
      </c>
      <c r="D17" s="15"/>
      <c r="E17" s="5"/>
      <c r="F17" s="5"/>
      <c r="G17" s="5"/>
      <c r="H17" s="4"/>
      <c r="AA17" s="12">
        <f t="shared" ref="AA17:AA33" si="0">IF(ISERROR(VLOOKUP("aandachtstekort",A17:D17,4,FALSE)),0,VLOOKUP("aandachtstekort",A17:D17,4,FALSE))</f>
        <v>0</v>
      </c>
      <c r="AB17" s="85">
        <f t="shared" ref="AB17:AB33" si="1">IF(ISERROR(VLOOKUP("hyperactiviteit",A17:D17,4,FALSE)),0,VLOOKUP("hyperactiviteit",A17:D17,4,FALSE))</f>
        <v>0</v>
      </c>
      <c r="AC17" s="12">
        <f>IF(ISERROR(VLOOKUP("impulsiviteit",A17:D17,4,FALSE)),0,VLOOKUP("impulsiviteit",A17:D17,4,FALSE))</f>
        <v>0</v>
      </c>
    </row>
    <row r="18" spans="1:29" x14ac:dyDescent="0.2">
      <c r="A18" s="10" t="s">
        <v>6</v>
      </c>
      <c r="C18" s="86" t="s">
        <v>231</v>
      </c>
      <c r="D18" s="15"/>
      <c r="E18" s="5"/>
      <c r="F18" s="5"/>
      <c r="G18" s="5"/>
      <c r="H18" s="4"/>
      <c r="AA18" s="12">
        <f t="shared" si="0"/>
        <v>0</v>
      </c>
      <c r="AB18" s="85">
        <f t="shared" si="1"/>
        <v>0</v>
      </c>
      <c r="AC18" s="12">
        <f t="shared" ref="AC18:AC33" si="2">IF(ISERROR(VLOOKUP("impulsiviteit",A18:D18,4,FALSE)),0,VLOOKUP("impulsiviteit",A18:D18,4,FALSE))</f>
        <v>0</v>
      </c>
    </row>
    <row r="19" spans="1:29" x14ac:dyDescent="0.2">
      <c r="A19" s="10" t="s">
        <v>5</v>
      </c>
      <c r="C19" s="86" t="s">
        <v>232</v>
      </c>
      <c r="D19" s="15"/>
      <c r="E19" s="5"/>
      <c r="F19" s="5"/>
      <c r="G19" s="5"/>
      <c r="H19" s="4"/>
      <c r="AA19" s="12">
        <f t="shared" si="0"/>
        <v>0</v>
      </c>
      <c r="AB19" s="12">
        <f t="shared" si="1"/>
        <v>0</v>
      </c>
      <c r="AC19" s="85">
        <f t="shared" si="2"/>
        <v>0</v>
      </c>
    </row>
    <row r="20" spans="1:29" x14ac:dyDescent="0.2">
      <c r="A20" s="10" t="s">
        <v>5</v>
      </c>
      <c r="C20" s="86" t="s">
        <v>233</v>
      </c>
      <c r="D20" s="15"/>
      <c r="E20" s="5"/>
      <c r="F20" s="5"/>
      <c r="G20" s="5"/>
      <c r="H20" s="4"/>
      <c r="AA20" s="12">
        <f t="shared" si="0"/>
        <v>0</v>
      </c>
      <c r="AB20" s="12">
        <f t="shared" si="1"/>
        <v>0</v>
      </c>
      <c r="AC20" s="85">
        <f t="shared" si="2"/>
        <v>0</v>
      </c>
    </row>
    <row r="21" spans="1:29" x14ac:dyDescent="0.2">
      <c r="A21" s="10" t="s">
        <v>5</v>
      </c>
      <c r="C21" s="86" t="s">
        <v>234</v>
      </c>
      <c r="D21" s="15"/>
      <c r="E21" s="5"/>
      <c r="F21" s="13"/>
      <c r="G21" s="5"/>
      <c r="H21" s="4"/>
      <c r="AA21" s="12">
        <f t="shared" si="0"/>
        <v>0</v>
      </c>
      <c r="AB21" s="12">
        <f t="shared" si="1"/>
        <v>0</v>
      </c>
      <c r="AC21" s="85">
        <f t="shared" si="2"/>
        <v>0</v>
      </c>
    </row>
    <row r="22" spans="1:29" x14ac:dyDescent="0.2">
      <c r="A22" s="10" t="s">
        <v>7</v>
      </c>
      <c r="C22" s="86" t="s">
        <v>235</v>
      </c>
      <c r="D22" s="15"/>
      <c r="E22" s="5"/>
      <c r="F22" s="13"/>
      <c r="G22" s="5"/>
      <c r="H22" s="4"/>
      <c r="AA22" s="85">
        <f t="shared" si="0"/>
        <v>0</v>
      </c>
      <c r="AB22" s="12">
        <f t="shared" si="1"/>
        <v>0</v>
      </c>
      <c r="AC22" s="12">
        <f t="shared" si="2"/>
        <v>0</v>
      </c>
    </row>
    <row r="23" spans="1:29" x14ac:dyDescent="0.2">
      <c r="A23" s="10" t="s">
        <v>7</v>
      </c>
      <c r="C23" s="86" t="s">
        <v>236</v>
      </c>
      <c r="D23" s="15"/>
      <c r="E23" s="5"/>
      <c r="F23" s="13"/>
      <c r="G23" s="5"/>
      <c r="H23" s="4"/>
      <c r="AA23" s="85">
        <f t="shared" si="0"/>
        <v>0</v>
      </c>
      <c r="AB23" s="12">
        <f t="shared" si="1"/>
        <v>0</v>
      </c>
      <c r="AC23" s="12">
        <f t="shared" si="2"/>
        <v>0</v>
      </c>
    </row>
    <row r="24" spans="1:29" x14ac:dyDescent="0.2">
      <c r="A24" s="10" t="s">
        <v>5</v>
      </c>
      <c r="C24" s="86" t="s">
        <v>237</v>
      </c>
      <c r="D24" s="15"/>
      <c r="E24" s="5"/>
      <c r="F24" s="13"/>
      <c r="G24" s="5"/>
      <c r="H24" s="4"/>
      <c r="AA24" s="12">
        <f t="shared" si="0"/>
        <v>0</v>
      </c>
      <c r="AB24" s="12">
        <f t="shared" si="1"/>
        <v>0</v>
      </c>
      <c r="AC24" s="85">
        <f t="shared" si="2"/>
        <v>0</v>
      </c>
    </row>
    <row r="25" spans="1:29" x14ac:dyDescent="0.2">
      <c r="A25" s="10" t="s">
        <v>5</v>
      </c>
      <c r="C25" s="86" t="s">
        <v>238</v>
      </c>
      <c r="D25" s="15"/>
      <c r="E25" s="5"/>
      <c r="F25" s="13"/>
      <c r="G25" s="5"/>
      <c r="H25" s="4"/>
      <c r="AA25" s="12">
        <f t="shared" si="0"/>
        <v>0</v>
      </c>
      <c r="AB25" s="12">
        <f t="shared" si="1"/>
        <v>0</v>
      </c>
      <c r="AC25" s="85">
        <f t="shared" si="2"/>
        <v>0</v>
      </c>
    </row>
    <row r="26" spans="1:29" x14ac:dyDescent="0.2">
      <c r="A26" s="10" t="s">
        <v>7</v>
      </c>
      <c r="C26" s="86" t="s">
        <v>239</v>
      </c>
      <c r="D26" s="15"/>
      <c r="E26" s="5"/>
      <c r="F26" s="13"/>
      <c r="G26" s="5"/>
      <c r="H26" s="4"/>
      <c r="AA26" s="85">
        <f t="shared" si="0"/>
        <v>0</v>
      </c>
      <c r="AB26" s="12">
        <f t="shared" si="1"/>
        <v>0</v>
      </c>
      <c r="AC26" s="12">
        <f t="shared" si="2"/>
        <v>0</v>
      </c>
    </row>
    <row r="27" spans="1:29" x14ac:dyDescent="0.2">
      <c r="A27" s="10" t="s">
        <v>5</v>
      </c>
      <c r="C27" s="86" t="s">
        <v>240</v>
      </c>
      <c r="D27" s="15"/>
      <c r="E27" s="5"/>
      <c r="F27" s="13"/>
      <c r="G27" s="5"/>
      <c r="H27" s="4"/>
      <c r="AA27" s="12">
        <f t="shared" si="0"/>
        <v>0</v>
      </c>
      <c r="AB27" s="12">
        <f t="shared" si="1"/>
        <v>0</v>
      </c>
      <c r="AC27" s="85">
        <f t="shared" si="2"/>
        <v>0</v>
      </c>
    </row>
    <row r="28" spans="1:29" x14ac:dyDescent="0.2">
      <c r="A28" s="10" t="s">
        <v>7</v>
      </c>
      <c r="C28" s="86" t="s">
        <v>241</v>
      </c>
      <c r="D28" s="15"/>
      <c r="E28" s="5"/>
      <c r="F28" s="13"/>
      <c r="G28" s="5"/>
      <c r="H28" s="4"/>
      <c r="AA28" s="85">
        <f t="shared" si="0"/>
        <v>0</v>
      </c>
      <c r="AB28" s="12">
        <f t="shared" si="1"/>
        <v>0</v>
      </c>
      <c r="AC28" s="12">
        <f t="shared" si="2"/>
        <v>0</v>
      </c>
    </row>
    <row r="29" spans="1:29" x14ac:dyDescent="0.2">
      <c r="A29" s="10" t="s">
        <v>7</v>
      </c>
      <c r="C29" s="86" t="s">
        <v>242</v>
      </c>
      <c r="D29" s="15"/>
      <c r="E29" s="5"/>
      <c r="F29" s="13"/>
      <c r="G29" s="5"/>
      <c r="H29" s="4"/>
      <c r="AA29" s="85">
        <f t="shared" si="0"/>
        <v>0</v>
      </c>
      <c r="AB29" s="12">
        <f t="shared" si="1"/>
        <v>0</v>
      </c>
      <c r="AC29" s="12">
        <f t="shared" si="2"/>
        <v>0</v>
      </c>
    </row>
    <row r="30" spans="1:29" x14ac:dyDescent="0.2">
      <c r="A30" s="10" t="s">
        <v>6</v>
      </c>
      <c r="C30" s="86" t="s">
        <v>243</v>
      </c>
      <c r="D30" s="15"/>
      <c r="E30" s="5"/>
      <c r="F30" s="13"/>
      <c r="G30" s="5"/>
      <c r="H30" s="4"/>
      <c r="AA30" s="12">
        <f t="shared" si="0"/>
        <v>0</v>
      </c>
      <c r="AB30" s="85">
        <f t="shared" si="1"/>
        <v>0</v>
      </c>
      <c r="AC30" s="12">
        <f t="shared" si="2"/>
        <v>0</v>
      </c>
    </row>
    <row r="31" spans="1:29" x14ac:dyDescent="0.2">
      <c r="A31" s="10" t="s">
        <v>6</v>
      </c>
      <c r="C31" s="86" t="s">
        <v>244</v>
      </c>
      <c r="D31" s="15"/>
      <c r="E31" s="5"/>
      <c r="F31" s="13"/>
      <c r="G31" s="5"/>
      <c r="H31" s="4"/>
      <c r="AA31" s="12">
        <f t="shared" si="0"/>
        <v>0</v>
      </c>
      <c r="AB31" s="85">
        <f t="shared" si="1"/>
        <v>0</v>
      </c>
      <c r="AC31" s="12">
        <f t="shared" si="2"/>
        <v>0</v>
      </c>
    </row>
    <row r="32" spans="1:29" x14ac:dyDescent="0.2">
      <c r="A32" s="10" t="s">
        <v>6</v>
      </c>
      <c r="C32" s="86" t="s">
        <v>245</v>
      </c>
      <c r="D32" s="15"/>
      <c r="E32" s="5"/>
      <c r="F32" s="13"/>
      <c r="G32" s="5"/>
      <c r="H32" s="4"/>
      <c r="AA32" s="12">
        <f t="shared" si="0"/>
        <v>0</v>
      </c>
      <c r="AB32" s="85">
        <f t="shared" si="1"/>
        <v>0</v>
      </c>
      <c r="AC32" s="12">
        <f t="shared" si="2"/>
        <v>0</v>
      </c>
    </row>
    <row r="33" spans="1:31" x14ac:dyDescent="0.2">
      <c r="A33" s="10" t="s">
        <v>7</v>
      </c>
      <c r="C33" s="86" t="s">
        <v>246</v>
      </c>
      <c r="D33" s="15"/>
      <c r="E33" s="5"/>
      <c r="F33" s="13"/>
      <c r="G33" s="5"/>
      <c r="H33" s="4"/>
      <c r="AA33" s="85">
        <f t="shared" si="0"/>
        <v>0</v>
      </c>
      <c r="AB33" s="12">
        <f t="shared" si="1"/>
        <v>0</v>
      </c>
      <c r="AC33" s="12">
        <f t="shared" si="2"/>
        <v>0</v>
      </c>
    </row>
    <row r="34" spans="1:31" x14ac:dyDescent="0.2">
      <c r="C34" s="86"/>
      <c r="D34" s="4"/>
      <c r="E34" s="5"/>
      <c r="F34" s="13"/>
      <c r="G34" s="5"/>
      <c r="H34" s="4"/>
    </row>
    <row r="35" spans="1:31" x14ac:dyDescent="0.2">
      <c r="C35" s="107" t="s">
        <v>247</v>
      </c>
      <c r="D35" s="4"/>
      <c r="E35" s="5"/>
      <c r="F35" s="5"/>
      <c r="G35" s="5"/>
      <c r="H35" s="4"/>
    </row>
    <row r="36" spans="1:31" x14ac:dyDescent="0.2">
      <c r="C36" s="86"/>
      <c r="D36" s="4"/>
      <c r="E36" s="5"/>
      <c r="F36" s="5"/>
      <c r="G36" s="5"/>
      <c r="H36" s="4"/>
      <c r="AA36" s="87" t="s">
        <v>207</v>
      </c>
      <c r="AB36" s="90"/>
      <c r="AC36" s="90"/>
      <c r="AD36" s="90"/>
    </row>
    <row r="37" spans="1:31" x14ac:dyDescent="0.2">
      <c r="C37" s="106"/>
    </row>
    <row r="38" spans="1:31" x14ac:dyDescent="0.2">
      <c r="C38" s="100" t="s">
        <v>248</v>
      </c>
      <c r="D38" s="97" t="s">
        <v>8</v>
      </c>
      <c r="E38" s="100" t="s">
        <v>26</v>
      </c>
      <c r="F38" s="100" t="s">
        <v>9</v>
      </c>
      <c r="G38" s="98"/>
      <c r="H38" s="99"/>
      <c r="AA38" s="87" t="s">
        <v>26</v>
      </c>
      <c r="AB38" s="88"/>
      <c r="AC38" s="87" t="s">
        <v>9</v>
      </c>
      <c r="AD38" s="88"/>
    </row>
    <row r="39" spans="1:31" x14ac:dyDescent="0.2">
      <c r="C39" s="86"/>
      <c r="D39" s="98"/>
      <c r="E39" s="98"/>
      <c r="F39" s="101"/>
      <c r="G39" s="102"/>
      <c r="H39" s="101"/>
      <c r="AA39" s="89" t="s">
        <v>55</v>
      </c>
      <c r="AB39" s="89" t="s">
        <v>56</v>
      </c>
      <c r="AC39" s="89" t="s">
        <v>55</v>
      </c>
      <c r="AD39" s="89" t="s">
        <v>56</v>
      </c>
    </row>
    <row r="40" spans="1:31" x14ac:dyDescent="0.2">
      <c r="C40" s="103" t="s">
        <v>1</v>
      </c>
      <c r="D40" s="98">
        <f>SUMIF(AA16:AA33,"&lt;&gt;#N/A")</f>
        <v>0</v>
      </c>
      <c r="E40" s="103" t="str">
        <f>IF(leerkracht_d_a="Dossier informatie",ouder_d_a,leerkracht_d_a)</f>
        <v>Dossier informatie</v>
      </c>
      <c r="F40" s="110" t="str">
        <f>IF(leerkracht_t_a="niet compleet",ouder_t_a,leerkracht_t_a)</f>
        <v>niet compleet</v>
      </c>
      <c r="G40" s="110"/>
      <c r="H40" s="110"/>
      <c r="AA40" s="22" t="str">
        <f>IF($AI$9="4t11@Jongen@Ouder",VLOOKUP(D40,'Calculatie sheet'!A22:C46,2,FALSE),IF($AI$9="4t11@Meisje@Ouder",VLOOKUP(D40,'Calculatie sheet'!A184:C208,2,FALSE),IF($AI$9="12t18@Jongen@Ouder",VLOOKUP(D40,'Calculatie sheet'!A346:C370,2,FALSE),IF($AI$9="12t18@Meisje@Ouder",VLOOKUP(D40,'Calculatie sheet'!A508:C532,2,FALSE),"Dossier informatie"))))</f>
        <v>Dossier informatie</v>
      </c>
      <c r="AB40" s="22" t="str">
        <f>IF($AI$9="4t11@Jongen@Leerkracht",VLOOKUP(D40,'Calculatie sheet'!A670:C694,2,FALSE),IF($AI$9="4t11@Meisje@Leerkracht",VLOOKUP(D40,'Calculatie sheet'!A832:C856,2,FALSE),IF($AI$9="12t18@Jongen@Leerkracht",VLOOKUP(D40,'Calculatie sheet'!A994:C1018,2,FALSE),IF($AI$9="12t18@Meisje@Leerkracht",VLOOKUP(D40,'Calculatie sheet'!A1156:C1180,2,FALSE),"Dossier informatie"))))</f>
        <v>Dossier informatie</v>
      </c>
      <c r="AC40" s="22" t="str">
        <f>IF($AI$9="4t11@Jongen@Ouder",VLOOKUP(D40,'Calculatie sheet'!A22:C46,3,FALSE),IF($AI$9="4t11@Meisje@Ouder",VLOOKUP(D40,'Calculatie sheet'!A184:C208,3,FALSE),IF($AI$9="12t18@Jongen@Ouder",VLOOKUP(D40,'Calculatie sheet'!A346:C370,3,FALSE),IF($AI$9="12t18@Meisje@Ouder",VLOOKUP(D40,'Calculatie sheet'!A508:C532,3,FALSE),"niet compleet"))))</f>
        <v>niet compleet</v>
      </c>
      <c r="AD40" s="22" t="str">
        <f>IF($AI$9="4t11@Jongen@Leerkracht",VLOOKUP(D40,'Calculatie sheet'!A670:C694,3,FALSE),IF($AI$9="4t11@Meisje@Leerkracht",VLOOKUP(D40,'Calculatie sheet'!A832:C856,3,FALSE),IF($AI$9="12t18@Jongen@Leerkracht",VLOOKUP(D40,'Calculatie sheet'!A994:C1018,3,FALSE),IF($AI$9="12t18@Meisje@Leerkracht",VLOOKUP(D40,'Calculatie sheet'!A1156:C1180,3,FALSE),"niet compleet"))))</f>
        <v>niet compleet</v>
      </c>
      <c r="AE40" s="21" t="s">
        <v>208</v>
      </c>
    </row>
    <row r="41" spans="1:31" x14ac:dyDescent="0.2">
      <c r="C41" s="103" t="s">
        <v>3</v>
      </c>
      <c r="D41" s="98">
        <f>SUMIF(AB16:AB33,"&lt;&gt;#N/A")</f>
        <v>0</v>
      </c>
      <c r="E41" s="103" t="str">
        <f>IF(leerkracht_d_h="Dossier informatie",ouder_d_h,leerkracht_d_h)</f>
        <v>Dossier informatie</v>
      </c>
      <c r="F41" s="110" t="str">
        <f>IF(leerkracht_t_h="niet compleet",ouder_t_h,leerkracht_t_h)</f>
        <v>niet compleet</v>
      </c>
      <c r="G41" s="110"/>
      <c r="H41" s="110"/>
      <c r="AA41" s="22" t="str">
        <f>IF($AI$9="4t11@Jongen@Ouder",VLOOKUP(D41,'Calculatie sheet'!A50:C74,2,FALSE),IF($AI$9="4t11@Meisje@Ouder",VLOOKUP(D41,'Calculatie sheet'!A212:C236,2,FALSE),IF($AI$9="12t18@Jongen@Ouder",VLOOKUP(D41,'Calculatie sheet'!A374:C398,2,FALSE),IF($AI$9="12t18@Meisje@Ouder",VLOOKUP(D41,'Calculatie sheet'!A536:C560,2,FALSE),"Dossier informatie"))))</f>
        <v>Dossier informatie</v>
      </c>
      <c r="AB41" s="22" t="str">
        <f>IF($AI$9="4t11@Jongen@Leerkracht",VLOOKUP(D41,'Calculatie sheet'!A698:C722,2,FALSE),IF($AI$9="4t11@Meisje@Leerkracht",VLOOKUP(D41,'Calculatie sheet'!A860:C884,2,FALSE),IF($AI$9="12t18@Jongen@Leerkracht",VLOOKUP(D41,'Calculatie sheet'!A1022:C1046,2,FALSE),IF($AI$9="12t18@Meisje@Leerkracht",VLOOKUP(D41,'Calculatie sheet'!A1184:C1208,2,FALSE),"Dossier informatie"))))</f>
        <v>Dossier informatie</v>
      </c>
      <c r="AC41" s="22" t="str">
        <f>IF($AI$9="4t11@Jongen@Ouder",VLOOKUP(D41,'Calculatie sheet'!A50:C74,3,FALSE),IF($AI$9="4t11@Meisje@Ouder",VLOOKUP(D41,'Calculatie sheet'!A212:C236,3,FALSE),IF($AI$9="12t18@Jongen@Ouder",VLOOKUP(D41,'Calculatie sheet'!A374:C398,3,FALSE),IF($AI$9="12t18@Meisje@Ouder",VLOOKUP(D41,'Calculatie sheet'!A536:C560,3,FALSE),"niet compleet"))))</f>
        <v>niet compleet</v>
      </c>
      <c r="AD41" s="22" t="str">
        <f>IF($AI$9="4t11@Jongen@Leerkracht",VLOOKUP(D41,'Calculatie sheet'!A698:C722,3,FALSE),IF($AI$9="4t11@Meisje@Leerkracht",VLOOKUP(D41,'Calculatie sheet'!A860:C884,3,FALSE),IF($AI$9="12t18@Jongen@Leerkracht",VLOOKUP(D41,'Calculatie sheet'!A1022:C1046,3,FALSE),IF($AI$9="12t18@Meisje@Leerkracht",VLOOKUP(D41,'Calculatie sheet'!A1184:C1208,3,FALSE),"niet compleet"))))</f>
        <v>niet compleet</v>
      </c>
      <c r="AE41" s="21" t="s">
        <v>209</v>
      </c>
    </row>
    <row r="42" spans="1:31" x14ac:dyDescent="0.2">
      <c r="C42" s="103" t="s">
        <v>0</v>
      </c>
      <c r="D42" s="104">
        <f>SUMIF(AC16:AC33,"&lt;&gt;#N/A")</f>
        <v>0</v>
      </c>
      <c r="E42" s="103" t="str">
        <f>IF(leerkracht_d_i="Dossier informatie",ouder_d_i,leerkracht_d_i)</f>
        <v>Dossier informatie</v>
      </c>
      <c r="F42" s="110" t="str">
        <f>IF(leerkracht_t_i="niet compleet",ouder_t_i,leerkracht_t_i)</f>
        <v>niet compleet</v>
      </c>
      <c r="G42" s="110"/>
      <c r="H42" s="110"/>
      <c r="AA42" s="22" t="str">
        <f>IF($AI$9="4t11@Jongen@Ouder",VLOOKUP(D42,'Calculatie sheet'!A78:C102,2,FALSE),IF($AI$9="4t11@Meisje@Ouder",VLOOKUP(D42,'Calculatie sheet'!A240:C264,2,FALSE),IF($AI$9="12t18@Jongen@Ouder",VLOOKUP(D42,'Calculatie sheet'!A402:C426,2,FALSE),IF($AI$9="12t18@Meisje@Ouder",VLOOKUP(D42,'Calculatie sheet'!A564:C588,2,FALSE),"Dossier informatie"))))</f>
        <v>Dossier informatie</v>
      </c>
      <c r="AB42" s="22" t="str">
        <f>IF($AI$9="4t11@Jongen@Leerkracht",VLOOKUP(D42,'Calculatie sheet'!A726:C750,2,FALSE),IF($AI$9="4t11@Meisje@Leerkracht",VLOOKUP(D42,'Calculatie sheet'!A888:C912,2,FALSE),IF($AI$9="12t18@Jongen@Leerkracht",VLOOKUP(D42,'Calculatie sheet'!A1050:C1074,2,FALSE),IF($AI$9="12t18@Meisje@Leerkracht",VLOOKUP(D42,'Calculatie sheet'!A1212:C1236,2,FALSE),"Dossier informatie"))))</f>
        <v>Dossier informatie</v>
      </c>
      <c r="AC42" s="22" t="str">
        <f>IF($AI$9="4t11@Jongen@Ouder",VLOOKUP(D42,'Calculatie sheet'!A78:C102,3,FALSE),IF($AI$9="4t11@Meisje@Ouder",VLOOKUP(D42,'Calculatie sheet'!A240:C264,3,FALSE),IF($AI$9="12t18@Jongen@Ouder",VLOOKUP(D42,'Calculatie sheet'!A402:C426,3,FALSE),IF($AI$9="12t18@Meisje@Ouder",VLOOKUP(D42,'Calculatie sheet'!A564:C588,3,FALSE),"niet compleet"))))</f>
        <v>niet compleet</v>
      </c>
      <c r="AD42" s="22" t="str">
        <f>IF($AI$9="4t11@Jongen@Leerkracht",VLOOKUP(D42,'Calculatie sheet'!A726:C750,3,FALSE),IF($AI$9="4t11@Meisje@Leerkracht",VLOOKUP(D42,'Calculatie sheet'!A888:C912,3,FALSE),IF($AI$9="12t18@Jongen@Leerkracht",VLOOKUP(D42,'Calculatie sheet'!A1050:C1074,3,FALSE),IF($AI$9="12t18@Meisje@Leerkracht",VLOOKUP(D42,'Calculatie sheet'!A1212:C1236,3,FALSE),"niet compleet"))))</f>
        <v>niet compleet</v>
      </c>
      <c r="AE42" s="21" t="s">
        <v>210</v>
      </c>
    </row>
    <row r="43" spans="1:31" x14ac:dyDescent="0.2">
      <c r="C43" s="103" t="s">
        <v>249</v>
      </c>
      <c r="D43" s="104">
        <f>SUM(D40:D42)</f>
        <v>0</v>
      </c>
      <c r="E43" s="103" t="str">
        <f>IF(leerkracht_d_t="Dossier informatie",ouder_d_t,leerkracht_d_t)</f>
        <v>Dossier informatie</v>
      </c>
      <c r="F43" s="110" t="str">
        <f>IF(leerkracht_t_t="niet compleet",ouder_t_t,leerkracht_t_t)</f>
        <v>niet compleet</v>
      </c>
      <c r="G43" s="110"/>
      <c r="H43" s="110"/>
      <c r="AA43" s="22" t="str">
        <f>IF($AI$9="4t11@Jongen@Ouder",VLOOKUP(D43,'Calculatie sheet'!A106:C178,2,FALSE),IF($AI$9="4t11@Meisje@Ouder",VLOOKUP(D43,'Calculatie sheet'!A268:C340,2,FALSE),IF($AI$9="12t18@Jongen@Ouder",VLOOKUP(D43,'Calculatie sheet'!A430:C502,2,FALSE),IF($AI$9="12t18@Meisje@Ouder",VLOOKUP(D43,'Calculatie sheet'!A592:C664,2,FALSE),"Dossier informatie"))))</f>
        <v>Dossier informatie</v>
      </c>
      <c r="AB43" s="22" t="str">
        <f>IF($AI$9="4t11@Jongen@Leerkracht",VLOOKUP(D43,'Calculatie sheet'!A754:C826,2,FALSE),IF($AI$9="4t11@Meisje@Leerkracht",VLOOKUP(D43,'Calculatie sheet'!A916:C988,2,FALSE),IF($AI$9="12t18@Jongen@Leerkracht",VLOOKUP(D43,'Calculatie sheet'!A1078:C1150,2,FALSE),IF($AI$9="12t18@Meisje@Leerkracht",VLOOKUP(D43,'Calculatie sheet'!A1240:C1312,2,FALSE),"Dossier informatie"))))</f>
        <v>Dossier informatie</v>
      </c>
      <c r="AC43" s="22" t="str">
        <f>IF($AI$9="4t11@Jongen@Ouder",VLOOKUP(D43,'Calculatie sheet'!A106:C178,3,FALSE),IF($AI$9="4t11@Meisje@Ouder",VLOOKUP(D43,'Calculatie sheet'!A268:C340,3,FALSE),IF($AI$9="12t18@Jongen@Ouder",VLOOKUP(D43,'Calculatie sheet'!A430:C502,3,FALSE),IF($AI$9="12t18@Meisje@Ouder",VLOOKUP(D43,'Calculatie sheet'!A592:C664,3,FALSE),"niet compleet"))))</f>
        <v>niet compleet</v>
      </c>
      <c r="AD43" s="22" t="str">
        <f>IF($AI$9="4t11@Jongen@Leerkracht",VLOOKUP(D43,'Calculatie sheet'!A754:C826,3,FALSE),IF($AI$9="4t11@Meisje@Leerkracht",VLOOKUP(D43,'Calculatie sheet'!A916:C988,3,FALSE),IF($AI$9="12t18@Jongen@Leerkracht",VLOOKUP(D43,'Calculatie sheet'!A1078:C1150,3,FALSE),IF($AI$9="12t18@Meisje@Leerkracht",VLOOKUP(D43,'Calculatie sheet'!A1240:C1312,3,FALSE),"niet compleet"))))</f>
        <v>niet compleet</v>
      </c>
      <c r="AE43" s="21" t="s">
        <v>211</v>
      </c>
    </row>
    <row r="44" spans="1:31" x14ac:dyDescent="0.2">
      <c r="C44" s="103"/>
      <c r="D44" s="98"/>
      <c r="E44" s="98"/>
      <c r="F44" s="105"/>
      <c r="G44" s="105"/>
      <c r="H44" s="105"/>
      <c r="Z44" s="84"/>
      <c r="AA44" s="22"/>
      <c r="AB44" s="22"/>
      <c r="AC44" s="22"/>
      <c r="AD44" s="22"/>
      <c r="AE44" s="12"/>
    </row>
    <row r="45" spans="1:31" x14ac:dyDescent="0.2">
      <c r="C45" s="106"/>
    </row>
    <row r="46" spans="1:31" x14ac:dyDescent="0.2">
      <c r="C46" s="100" t="s">
        <v>221</v>
      </c>
      <c r="D46" s="99"/>
      <c r="E46" s="98"/>
      <c r="F46" s="98"/>
      <c r="G46" s="98"/>
      <c r="H46" s="99"/>
    </row>
    <row r="47" spans="1:31" x14ac:dyDescent="0.2">
      <c r="C47" s="100"/>
      <c r="D47" s="99"/>
      <c r="E47" s="98"/>
      <c r="F47" s="98"/>
      <c r="G47" s="98"/>
      <c r="H47" s="99"/>
    </row>
    <row r="48" spans="1:31" ht="219.9" customHeight="1" x14ac:dyDescent="0.2">
      <c r="C48" s="111"/>
      <c r="D48" s="111"/>
      <c r="E48" s="111"/>
      <c r="F48" s="111"/>
      <c r="G48" s="111"/>
      <c r="H48" s="109"/>
      <c r="AA48" s="11" t="s">
        <v>212</v>
      </c>
    </row>
    <row r="49" spans="27:27" x14ac:dyDescent="0.2">
      <c r="AA49" s="12">
        <v>4</v>
      </c>
    </row>
    <row r="50" spans="27:27" x14ac:dyDescent="0.2">
      <c r="AA50" s="12">
        <v>5</v>
      </c>
    </row>
    <row r="51" spans="27:27" x14ac:dyDescent="0.2">
      <c r="AA51" s="12">
        <v>6</v>
      </c>
    </row>
    <row r="52" spans="27:27" x14ac:dyDescent="0.2">
      <c r="AA52" s="12">
        <v>7</v>
      </c>
    </row>
    <row r="53" spans="27:27" x14ac:dyDescent="0.2">
      <c r="AA53" s="12">
        <v>8</v>
      </c>
    </row>
    <row r="54" spans="27:27" x14ac:dyDescent="0.2">
      <c r="AA54" s="12">
        <v>9</v>
      </c>
    </row>
    <row r="55" spans="27:27" x14ac:dyDescent="0.2">
      <c r="AA55" s="12">
        <v>10</v>
      </c>
    </row>
    <row r="56" spans="27:27" x14ac:dyDescent="0.2">
      <c r="AA56" s="12">
        <v>11</v>
      </c>
    </row>
    <row r="57" spans="27:27" x14ac:dyDescent="0.2">
      <c r="AA57" s="12">
        <v>12</v>
      </c>
    </row>
    <row r="58" spans="27:27" x14ac:dyDescent="0.2">
      <c r="AA58" s="12">
        <v>13</v>
      </c>
    </row>
    <row r="59" spans="27:27" x14ac:dyDescent="0.2">
      <c r="AA59" s="12">
        <v>14</v>
      </c>
    </row>
    <row r="60" spans="27:27" x14ac:dyDescent="0.2">
      <c r="AA60" s="12">
        <v>15</v>
      </c>
    </row>
    <row r="61" spans="27:27" x14ac:dyDescent="0.2">
      <c r="AA61" s="12">
        <v>16</v>
      </c>
    </row>
    <row r="62" spans="27:27" x14ac:dyDescent="0.2">
      <c r="AA62" s="12">
        <v>17</v>
      </c>
    </row>
    <row r="63" spans="27:27" x14ac:dyDescent="0.2">
      <c r="AA63" s="12">
        <v>18</v>
      </c>
    </row>
  </sheetData>
  <sheetProtection password="FFC5" sheet="1" selectLockedCells="1"/>
  <mergeCells count="5">
    <mergeCell ref="F40:H40"/>
    <mergeCell ref="F41:H41"/>
    <mergeCell ref="F42:H42"/>
    <mergeCell ref="F43:H43"/>
    <mergeCell ref="C48:G48"/>
  </mergeCells>
  <phoneticPr fontId="2" type="noConversion"/>
  <conditionalFormatting sqref="F40:H43">
    <cfRule type="cellIs" dxfId="1" priority="1" stopIfTrue="1" operator="equal">
      <formula>"Klinisch"</formula>
    </cfRule>
    <cfRule type="cellIs" dxfId="0" priority="2" stopIfTrue="1" operator="equal">
      <formula>"Klinisch-hoog"</formula>
    </cfRule>
  </conditionalFormatting>
  <dataValidations count="4">
    <dataValidation type="whole" allowBlank="1" showErrorMessage="1" errorTitle="Ongeldige invoer" error="Alleen de waarden 0, 1, 2, 3 en 4 zijn toegestaan in deze scoretabel." promptTitle="Score verdeling" prompt="Alleen de waarden 0, 1, 2, 3 en 4 zijn toegestaan in deze scoretabel." sqref="D16:D33" xr:uid="{00000000-0002-0000-0000-000000000000}">
      <formula1>0</formula1>
      <formula2>4</formula2>
    </dataValidation>
    <dataValidation type="list" allowBlank="1" showErrorMessage="1" errorTitle="Onjuiste invoer" error="Kies uitsluitend uit Jongen of Meisje" sqref="D9" xr:uid="{00000000-0002-0000-0000-000001000000}">
      <formula1>$AA$4:$AA$5</formula1>
    </dataValidation>
    <dataValidation type="list" allowBlank="1" showErrorMessage="1" errorTitle="Onjuiste invoer" error="Kies uitsluitend uit Ouder of Leerkracht" sqref="D10" xr:uid="{00000000-0002-0000-0000-000002000000}">
      <formula1>$AB$4:$AB$5</formula1>
    </dataValidation>
    <dataValidation type="list" allowBlank="1" showInputMessage="1" showErrorMessage="1" errorTitle="Ongeldige invoer" error="Dit scoreformulier is alleen toepasbaar op personen tussen 4 en 18 jaar." sqref="D8" xr:uid="{00000000-0002-0000-0000-000003000000}">
      <formula1>$AA$49:$AA$63</formula1>
    </dataValidation>
  </dataValidations>
  <pageMargins left="0.7" right="0.7" top="0.75" bottom="0.75" header="0.3" footer="0.3"/>
  <pageSetup paperSize="9" scale="67" orientation="portrait" r:id="rId1"/>
  <headerFooter alignWithMargins="0"/>
  <cellWatches>
    <cellWatch r="D16"/>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83"/>
  <sheetViews>
    <sheetView workbookViewId="0">
      <selection activeCell="D26" sqref="D26"/>
    </sheetView>
  </sheetViews>
  <sheetFormatPr defaultColWidth="9.109375" defaultRowHeight="12.6" x14ac:dyDescent="0.2"/>
  <cols>
    <col min="1" max="1" width="9.109375" style="2"/>
    <col min="2" max="2" width="20.88671875" style="2" customWidth="1"/>
    <col min="3" max="3" width="14.6640625" style="2" customWidth="1"/>
    <col min="4" max="7" width="20.6640625" style="2" customWidth="1"/>
    <col min="8" max="8" width="14" style="2" customWidth="1"/>
    <col min="9" max="12" width="9.109375" style="2"/>
    <col min="13" max="13" width="13.44140625" style="2" customWidth="1"/>
    <col min="14" max="16384" width="9.109375" style="2"/>
  </cols>
  <sheetData>
    <row r="1" spans="2:12" ht="22.2" x14ac:dyDescent="0.35">
      <c r="B1" s="3" t="s">
        <v>10</v>
      </c>
      <c r="C1" s="4"/>
      <c r="D1" s="5"/>
      <c r="E1" s="5"/>
      <c r="F1" s="5"/>
      <c r="G1" s="4"/>
      <c r="H1" s="6"/>
      <c r="J1" s="8"/>
      <c r="K1" s="8"/>
      <c r="L1" s="8"/>
    </row>
    <row r="2" spans="2:12" x14ac:dyDescent="0.2">
      <c r="B2" s="7" t="s">
        <v>16</v>
      </c>
      <c r="C2" s="4"/>
      <c r="D2" s="5"/>
      <c r="E2" s="5"/>
      <c r="F2" s="5"/>
      <c r="G2" s="4"/>
      <c r="H2" s="6"/>
      <c r="J2" s="8"/>
      <c r="K2" s="8"/>
      <c r="L2" s="8"/>
    </row>
    <row r="3" spans="2:12" x14ac:dyDescent="0.2">
      <c r="B3" s="4"/>
      <c r="C3" s="4"/>
      <c r="D3" s="5"/>
      <c r="E3" s="5"/>
      <c r="F3" s="5"/>
      <c r="G3" s="4"/>
      <c r="H3" s="6"/>
      <c r="J3" s="8"/>
      <c r="K3" s="8"/>
      <c r="L3" s="8"/>
    </row>
    <row r="4" spans="2:12" x14ac:dyDescent="0.2">
      <c r="D4" s="8"/>
      <c r="E4" s="8"/>
      <c r="F4" s="8"/>
      <c r="J4" s="8"/>
      <c r="K4" s="8"/>
      <c r="L4" s="8"/>
    </row>
    <row r="5" spans="2:12" x14ac:dyDescent="0.2">
      <c r="B5" s="9" t="s">
        <v>17</v>
      </c>
      <c r="C5" s="4"/>
      <c r="D5" s="5"/>
      <c r="E5" s="27"/>
      <c r="F5" s="5"/>
      <c r="G5" s="4"/>
      <c r="H5" s="4"/>
      <c r="J5" s="8"/>
      <c r="K5" s="8"/>
      <c r="L5" s="8"/>
    </row>
    <row r="6" spans="2:12" x14ac:dyDescent="0.2">
      <c r="B6" s="4"/>
      <c r="C6" s="4"/>
      <c r="D6" s="5"/>
      <c r="E6" s="5"/>
      <c r="F6" s="5"/>
      <c r="G6" s="4"/>
      <c r="H6" s="4"/>
      <c r="J6" s="8"/>
      <c r="K6" s="8"/>
      <c r="L6" s="8"/>
    </row>
    <row r="7" spans="2:12" ht="30" customHeight="1" x14ac:dyDescent="0.2">
      <c r="B7" s="74" t="s">
        <v>193</v>
      </c>
      <c r="C7" s="50"/>
      <c r="D7" s="51" t="s">
        <v>1</v>
      </c>
      <c r="E7" s="51" t="s">
        <v>3</v>
      </c>
      <c r="F7" s="52" t="s">
        <v>0</v>
      </c>
      <c r="G7" s="53" t="s">
        <v>2</v>
      </c>
      <c r="H7" s="30"/>
    </row>
    <row r="8" spans="2:12" x14ac:dyDescent="0.2">
      <c r="B8" s="4" t="s">
        <v>183</v>
      </c>
      <c r="C8" s="4" t="s">
        <v>86</v>
      </c>
      <c r="D8" s="28">
        <v>0</v>
      </c>
      <c r="E8" s="35">
        <v>0</v>
      </c>
      <c r="F8" s="54">
        <v>0</v>
      </c>
      <c r="G8" s="56" t="s">
        <v>133</v>
      </c>
      <c r="H8" s="28"/>
    </row>
    <row r="9" spans="2:12" x14ac:dyDescent="0.2">
      <c r="B9" s="4" t="s">
        <v>184</v>
      </c>
      <c r="C9" s="4" t="s">
        <v>86</v>
      </c>
      <c r="D9" s="35">
        <v>0</v>
      </c>
      <c r="E9" s="35">
        <v>1</v>
      </c>
      <c r="F9" s="54">
        <v>1</v>
      </c>
      <c r="G9" s="56" t="s">
        <v>30</v>
      </c>
      <c r="H9" s="28"/>
    </row>
    <row r="10" spans="2:12" x14ac:dyDescent="0.2">
      <c r="B10" s="4" t="s">
        <v>185</v>
      </c>
      <c r="C10" s="4" t="s">
        <v>86</v>
      </c>
      <c r="D10" s="28">
        <v>1</v>
      </c>
      <c r="E10" s="28">
        <v>2</v>
      </c>
      <c r="F10" s="54">
        <v>0</v>
      </c>
      <c r="G10" s="56" t="s">
        <v>31</v>
      </c>
      <c r="H10" s="28"/>
    </row>
    <row r="11" spans="2:12" x14ac:dyDescent="0.2">
      <c r="B11" s="4" t="s">
        <v>186</v>
      </c>
      <c r="C11" s="4" t="s">
        <v>86</v>
      </c>
      <c r="D11" s="28">
        <v>2</v>
      </c>
      <c r="E11" s="28">
        <v>3</v>
      </c>
      <c r="F11" s="54">
        <v>2</v>
      </c>
      <c r="G11" s="56" t="s">
        <v>32</v>
      </c>
      <c r="H11" s="28"/>
    </row>
    <row r="12" spans="2:12" x14ac:dyDescent="0.2">
      <c r="B12" s="4" t="s">
        <v>187</v>
      </c>
      <c r="C12" s="4" t="s">
        <v>86</v>
      </c>
      <c r="D12" s="28">
        <v>3</v>
      </c>
      <c r="E12" s="28">
        <v>4</v>
      </c>
      <c r="F12" s="57">
        <v>3</v>
      </c>
      <c r="G12" s="56" t="s">
        <v>33</v>
      </c>
      <c r="H12" s="28"/>
    </row>
    <row r="13" spans="2:12" x14ac:dyDescent="0.2">
      <c r="B13" s="4" t="s">
        <v>188</v>
      </c>
      <c r="C13" s="4" t="s">
        <v>86</v>
      </c>
      <c r="D13" s="28">
        <v>4</v>
      </c>
      <c r="E13" s="28">
        <v>5</v>
      </c>
      <c r="F13" s="57">
        <v>4</v>
      </c>
      <c r="G13" s="56" t="s">
        <v>34</v>
      </c>
      <c r="H13" s="28"/>
    </row>
    <row r="14" spans="2:12" x14ac:dyDescent="0.2">
      <c r="B14" s="4" t="s">
        <v>189</v>
      </c>
      <c r="C14" s="4" t="s">
        <v>86</v>
      </c>
      <c r="D14" s="28">
        <v>5</v>
      </c>
      <c r="E14" s="28" t="s">
        <v>40</v>
      </c>
      <c r="F14" s="57">
        <v>5</v>
      </c>
      <c r="G14" s="56" t="s">
        <v>35</v>
      </c>
      <c r="H14" s="28"/>
    </row>
    <row r="15" spans="2:12" x14ac:dyDescent="0.2">
      <c r="B15" s="4" t="s">
        <v>190</v>
      </c>
      <c r="C15" s="4" t="s">
        <v>86</v>
      </c>
      <c r="D15" s="28" t="s">
        <v>40</v>
      </c>
      <c r="E15" s="28" t="s">
        <v>76</v>
      </c>
      <c r="F15" s="57" t="s">
        <v>47</v>
      </c>
      <c r="G15" s="56" t="s">
        <v>36</v>
      </c>
      <c r="H15" s="28"/>
    </row>
    <row r="16" spans="2:12" x14ac:dyDescent="0.2">
      <c r="B16" s="4" t="s">
        <v>191</v>
      </c>
      <c r="C16" s="4" t="s">
        <v>87</v>
      </c>
      <c r="D16" s="28" t="s">
        <v>41</v>
      </c>
      <c r="E16" s="28" t="s">
        <v>44</v>
      </c>
      <c r="F16" s="57" t="s">
        <v>48</v>
      </c>
      <c r="G16" s="56" t="s">
        <v>37</v>
      </c>
      <c r="H16" s="28"/>
    </row>
    <row r="17" spans="2:8" x14ac:dyDescent="0.2">
      <c r="B17" s="4" t="s">
        <v>192</v>
      </c>
      <c r="C17" s="4" t="s">
        <v>88</v>
      </c>
      <c r="D17" s="28" t="s">
        <v>42</v>
      </c>
      <c r="E17" s="28" t="s">
        <v>45</v>
      </c>
      <c r="F17" s="57" t="s">
        <v>49</v>
      </c>
      <c r="G17" s="56" t="s">
        <v>38</v>
      </c>
      <c r="H17" s="28"/>
    </row>
    <row r="18" spans="2:8" x14ac:dyDescent="0.2">
      <c r="B18" s="58" t="s">
        <v>192</v>
      </c>
      <c r="C18" s="58" t="s">
        <v>89</v>
      </c>
      <c r="D18" s="59" t="s">
        <v>43</v>
      </c>
      <c r="E18" s="59" t="s">
        <v>118</v>
      </c>
      <c r="F18" s="60" t="s">
        <v>45</v>
      </c>
      <c r="G18" s="61" t="s">
        <v>39</v>
      </c>
      <c r="H18" s="59"/>
    </row>
    <row r="19" spans="2:8" x14ac:dyDescent="0.2">
      <c r="B19" s="62" t="s">
        <v>192</v>
      </c>
      <c r="C19" s="62" t="s">
        <v>90</v>
      </c>
      <c r="D19" s="63" t="s">
        <v>101</v>
      </c>
      <c r="E19" s="63" t="s">
        <v>134</v>
      </c>
      <c r="F19" s="64" t="s">
        <v>103</v>
      </c>
      <c r="G19" s="65" t="s">
        <v>104</v>
      </c>
      <c r="H19" s="63"/>
    </row>
    <row r="20" spans="2:8" x14ac:dyDescent="0.2">
      <c r="B20" s="4" t="s">
        <v>13</v>
      </c>
      <c r="C20" s="4"/>
      <c r="D20" s="66">
        <v>4.9000000000000004</v>
      </c>
      <c r="E20" s="66">
        <v>6.3</v>
      </c>
      <c r="F20" s="67">
        <v>5.0999999999999996</v>
      </c>
      <c r="G20" s="68">
        <v>16.3</v>
      </c>
      <c r="H20" s="66"/>
    </row>
    <row r="21" spans="2:8" x14ac:dyDescent="0.2">
      <c r="B21" s="4" t="s">
        <v>14</v>
      </c>
      <c r="C21" s="4"/>
      <c r="D21" s="66">
        <v>4.4000000000000004</v>
      </c>
      <c r="E21" s="66">
        <v>5.4</v>
      </c>
      <c r="F21" s="67">
        <v>4.5</v>
      </c>
      <c r="G21" s="68">
        <v>13</v>
      </c>
      <c r="H21" s="66"/>
    </row>
    <row r="22" spans="2:8" x14ac:dyDescent="0.2">
      <c r="B22" s="4" t="s">
        <v>15</v>
      </c>
      <c r="C22" s="4"/>
      <c r="D22" s="66">
        <v>1.6</v>
      </c>
      <c r="E22" s="66">
        <v>1.9</v>
      </c>
      <c r="F22" s="67">
        <v>1.6</v>
      </c>
      <c r="G22" s="68">
        <v>3.2</v>
      </c>
      <c r="H22" s="66"/>
    </row>
    <row r="23" spans="2:8" x14ac:dyDescent="0.2">
      <c r="B23" s="4"/>
      <c r="C23" s="4"/>
      <c r="D23" s="4"/>
      <c r="E23" s="4"/>
      <c r="F23" s="4"/>
      <c r="G23" s="4"/>
      <c r="H23" s="4"/>
    </row>
    <row r="25" spans="2:8" x14ac:dyDescent="0.2">
      <c r="B25" s="9" t="s">
        <v>18</v>
      </c>
      <c r="C25" s="4"/>
      <c r="D25" s="5"/>
      <c r="E25" s="27"/>
      <c r="F25" s="5"/>
      <c r="G25" s="4"/>
      <c r="H25" s="4"/>
    </row>
    <row r="26" spans="2:8" x14ac:dyDescent="0.2">
      <c r="B26" s="4"/>
      <c r="C26" s="4"/>
      <c r="D26" s="5"/>
      <c r="E26" s="5"/>
      <c r="F26" s="5"/>
      <c r="G26" s="4"/>
      <c r="H26" s="4"/>
    </row>
    <row r="27" spans="2:8" ht="30" customHeight="1" x14ac:dyDescent="0.2">
      <c r="B27" s="74" t="s">
        <v>194</v>
      </c>
      <c r="C27" s="50"/>
      <c r="D27" s="51" t="s">
        <v>1</v>
      </c>
      <c r="E27" s="51" t="s">
        <v>3</v>
      </c>
      <c r="F27" s="52" t="s">
        <v>0</v>
      </c>
      <c r="G27" s="53" t="s">
        <v>2</v>
      </c>
      <c r="H27" s="30"/>
    </row>
    <row r="28" spans="2:8" x14ac:dyDescent="0.2">
      <c r="B28" s="4" t="s">
        <v>183</v>
      </c>
      <c r="C28" s="4" t="s">
        <v>86</v>
      </c>
      <c r="D28" s="5">
        <v>0</v>
      </c>
      <c r="E28" s="5">
        <v>0</v>
      </c>
      <c r="F28" s="70">
        <v>0</v>
      </c>
      <c r="G28" s="71">
        <v>0</v>
      </c>
      <c r="H28" s="5"/>
    </row>
    <row r="29" spans="2:8" x14ac:dyDescent="0.2">
      <c r="B29" s="4" t="s">
        <v>184</v>
      </c>
      <c r="C29" s="4" t="s">
        <v>86</v>
      </c>
      <c r="D29" s="5">
        <v>0</v>
      </c>
      <c r="E29" s="5">
        <v>0</v>
      </c>
      <c r="F29" s="70">
        <v>0</v>
      </c>
      <c r="G29" s="56" t="s">
        <v>29</v>
      </c>
      <c r="H29" s="5"/>
    </row>
    <row r="30" spans="2:8" x14ac:dyDescent="0.2">
      <c r="B30" s="4" t="s">
        <v>185</v>
      </c>
      <c r="C30" s="4" t="s">
        <v>86</v>
      </c>
      <c r="D30" s="5">
        <v>0</v>
      </c>
      <c r="E30" s="5">
        <v>1</v>
      </c>
      <c r="F30" s="70">
        <v>0</v>
      </c>
      <c r="G30" s="56" t="s">
        <v>30</v>
      </c>
      <c r="H30" s="5"/>
    </row>
    <row r="31" spans="2:8" x14ac:dyDescent="0.2">
      <c r="B31" s="4" t="s">
        <v>186</v>
      </c>
      <c r="C31" s="4" t="s">
        <v>86</v>
      </c>
      <c r="D31" s="5">
        <v>1</v>
      </c>
      <c r="E31" s="5">
        <v>2</v>
      </c>
      <c r="F31" s="70">
        <v>1</v>
      </c>
      <c r="G31" s="56" t="s">
        <v>108</v>
      </c>
      <c r="H31" s="5"/>
    </row>
    <row r="32" spans="2:8" x14ac:dyDescent="0.2">
      <c r="B32" s="4" t="s">
        <v>187</v>
      </c>
      <c r="C32" s="4" t="s">
        <v>86</v>
      </c>
      <c r="D32" s="5">
        <v>2</v>
      </c>
      <c r="E32" s="5">
        <v>3</v>
      </c>
      <c r="F32" s="70">
        <v>2</v>
      </c>
      <c r="G32" s="56" t="s">
        <v>109</v>
      </c>
      <c r="H32" s="5"/>
    </row>
    <row r="33" spans="2:8" x14ac:dyDescent="0.2">
      <c r="B33" s="4" t="s">
        <v>188</v>
      </c>
      <c r="C33" s="4" t="s">
        <v>86</v>
      </c>
      <c r="D33" s="5">
        <v>3</v>
      </c>
      <c r="E33" s="5">
        <v>4</v>
      </c>
      <c r="F33" s="70">
        <v>3</v>
      </c>
      <c r="G33" s="56" t="s">
        <v>99</v>
      </c>
      <c r="H33" s="5"/>
    </row>
    <row r="34" spans="2:8" x14ac:dyDescent="0.2">
      <c r="B34" s="4" t="s">
        <v>189</v>
      </c>
      <c r="C34" s="4" t="s">
        <v>86</v>
      </c>
      <c r="D34" s="5">
        <v>4</v>
      </c>
      <c r="E34" s="5">
        <v>5</v>
      </c>
      <c r="F34" s="70">
        <v>4</v>
      </c>
      <c r="G34" s="56" t="s">
        <v>105</v>
      </c>
      <c r="H34" s="5"/>
    </row>
    <row r="35" spans="2:8" x14ac:dyDescent="0.2">
      <c r="B35" s="4" t="s">
        <v>190</v>
      </c>
      <c r="C35" s="4" t="s">
        <v>86</v>
      </c>
      <c r="D35" s="5">
        <v>5</v>
      </c>
      <c r="E35" s="28" t="s">
        <v>40</v>
      </c>
      <c r="F35" s="70">
        <v>5</v>
      </c>
      <c r="G35" s="56" t="s">
        <v>106</v>
      </c>
      <c r="H35" s="5"/>
    </row>
    <row r="36" spans="2:8" x14ac:dyDescent="0.2">
      <c r="B36" s="4" t="s">
        <v>191</v>
      </c>
      <c r="C36" s="4" t="s">
        <v>87</v>
      </c>
      <c r="D36" s="28" t="s">
        <v>47</v>
      </c>
      <c r="E36" s="28" t="s">
        <v>76</v>
      </c>
      <c r="F36" s="57" t="s">
        <v>47</v>
      </c>
      <c r="G36" s="56" t="s">
        <v>110</v>
      </c>
      <c r="H36" s="5"/>
    </row>
    <row r="37" spans="2:8" x14ac:dyDescent="0.2">
      <c r="B37" s="4" t="s">
        <v>192</v>
      </c>
      <c r="C37" s="4" t="s">
        <v>88</v>
      </c>
      <c r="D37" s="28" t="s">
        <v>99</v>
      </c>
      <c r="E37" s="28" t="s">
        <v>105</v>
      </c>
      <c r="F37" s="57" t="s">
        <v>99</v>
      </c>
      <c r="G37" s="56" t="s">
        <v>111</v>
      </c>
      <c r="H37" s="5"/>
    </row>
    <row r="38" spans="2:8" x14ac:dyDescent="0.2">
      <c r="B38" s="58" t="s">
        <v>192</v>
      </c>
      <c r="C38" s="58" t="s">
        <v>89</v>
      </c>
      <c r="D38" s="59" t="s">
        <v>44</v>
      </c>
      <c r="E38" s="59" t="s">
        <v>137</v>
      </c>
      <c r="F38" s="60" t="s">
        <v>44</v>
      </c>
      <c r="G38" s="61" t="s">
        <v>139</v>
      </c>
      <c r="H38" s="72"/>
    </row>
    <row r="39" spans="2:8" x14ac:dyDescent="0.2">
      <c r="B39" s="62" t="s">
        <v>192</v>
      </c>
      <c r="C39" s="62" t="s">
        <v>90</v>
      </c>
      <c r="D39" s="63" t="s">
        <v>135</v>
      </c>
      <c r="E39" s="63" t="s">
        <v>136</v>
      </c>
      <c r="F39" s="64" t="s">
        <v>135</v>
      </c>
      <c r="G39" s="65" t="s">
        <v>138</v>
      </c>
      <c r="H39" s="73"/>
    </row>
    <row r="40" spans="2:8" x14ac:dyDescent="0.2">
      <c r="B40" s="4" t="s">
        <v>13</v>
      </c>
      <c r="C40" s="4"/>
      <c r="D40" s="66">
        <v>3.7</v>
      </c>
      <c r="E40" s="66">
        <v>4.5999999999999996</v>
      </c>
      <c r="F40" s="67">
        <v>3.6</v>
      </c>
      <c r="G40" s="68">
        <v>11.9</v>
      </c>
      <c r="H40" s="66"/>
    </row>
    <row r="41" spans="2:8" x14ac:dyDescent="0.2">
      <c r="B41" s="4" t="s">
        <v>14</v>
      </c>
      <c r="C41" s="4"/>
      <c r="D41" s="66">
        <v>3.7</v>
      </c>
      <c r="E41" s="66">
        <v>4.5</v>
      </c>
      <c r="F41" s="67">
        <v>3.6</v>
      </c>
      <c r="G41" s="68">
        <v>10.5</v>
      </c>
      <c r="H41" s="66"/>
    </row>
    <row r="42" spans="2:8" x14ac:dyDescent="0.2">
      <c r="B42" s="4" t="s">
        <v>15</v>
      </c>
      <c r="C42" s="4"/>
      <c r="D42" s="66">
        <v>1.3</v>
      </c>
      <c r="E42" s="66">
        <v>1.6</v>
      </c>
      <c r="F42" s="67">
        <v>1.3</v>
      </c>
      <c r="G42" s="68">
        <v>2.6</v>
      </c>
      <c r="H42" s="66"/>
    </row>
    <row r="43" spans="2:8" x14ac:dyDescent="0.2">
      <c r="B43" s="4"/>
      <c r="C43" s="4"/>
      <c r="D43" s="4"/>
      <c r="E43" s="4"/>
      <c r="F43" s="4"/>
      <c r="G43" s="4"/>
      <c r="H43" s="4"/>
    </row>
    <row r="45" spans="2:8" x14ac:dyDescent="0.2">
      <c r="B45" s="9" t="s">
        <v>19</v>
      </c>
      <c r="C45" s="4"/>
      <c r="D45" s="5"/>
      <c r="E45" s="5"/>
      <c r="F45" s="5"/>
      <c r="G45" s="4"/>
      <c r="H45" s="4"/>
    </row>
    <row r="46" spans="2:8" x14ac:dyDescent="0.2">
      <c r="B46" s="4"/>
      <c r="C46" s="4"/>
      <c r="D46" s="5"/>
      <c r="E46" s="5"/>
      <c r="F46" s="5"/>
      <c r="G46" s="4"/>
      <c r="H46" s="4"/>
    </row>
    <row r="47" spans="2:8" ht="30" customHeight="1" x14ac:dyDescent="0.2">
      <c r="B47" s="74" t="s">
        <v>195</v>
      </c>
      <c r="C47" s="50"/>
      <c r="D47" s="51" t="s">
        <v>1</v>
      </c>
      <c r="E47" s="51" t="s">
        <v>3</v>
      </c>
      <c r="F47" s="52" t="s">
        <v>0</v>
      </c>
      <c r="G47" s="53" t="s">
        <v>2</v>
      </c>
      <c r="H47" s="30"/>
    </row>
    <row r="48" spans="2:8" x14ac:dyDescent="0.2">
      <c r="B48" s="4" t="s">
        <v>183</v>
      </c>
      <c r="C48" s="4" t="s">
        <v>86</v>
      </c>
      <c r="D48" s="5">
        <v>0</v>
      </c>
      <c r="E48" s="5">
        <v>0</v>
      </c>
      <c r="F48" s="70">
        <v>0</v>
      </c>
      <c r="G48" s="71">
        <v>0</v>
      </c>
      <c r="H48" s="5"/>
    </row>
    <row r="49" spans="2:8" x14ac:dyDescent="0.2">
      <c r="B49" s="4" t="s">
        <v>184</v>
      </c>
      <c r="C49" s="4" t="s">
        <v>86</v>
      </c>
      <c r="D49" s="5">
        <v>1</v>
      </c>
      <c r="E49" s="5">
        <v>0</v>
      </c>
      <c r="F49" s="70">
        <v>0</v>
      </c>
      <c r="G49" s="56" t="s">
        <v>121</v>
      </c>
      <c r="H49" s="5"/>
    </row>
    <row r="50" spans="2:8" x14ac:dyDescent="0.2">
      <c r="B50" s="4" t="s">
        <v>185</v>
      </c>
      <c r="C50" s="4" t="s">
        <v>86</v>
      </c>
      <c r="D50" s="5">
        <v>2</v>
      </c>
      <c r="E50" s="5">
        <v>1</v>
      </c>
      <c r="F50" s="70">
        <v>1</v>
      </c>
      <c r="G50" s="56" t="s">
        <v>31</v>
      </c>
      <c r="H50" s="5"/>
    </row>
    <row r="51" spans="2:8" x14ac:dyDescent="0.2">
      <c r="B51" s="4" t="s">
        <v>186</v>
      </c>
      <c r="C51" s="4" t="s">
        <v>86</v>
      </c>
      <c r="D51" s="5">
        <v>3</v>
      </c>
      <c r="E51" s="5">
        <v>2</v>
      </c>
      <c r="F51" s="70">
        <v>2</v>
      </c>
      <c r="G51" s="56" t="s">
        <v>76</v>
      </c>
      <c r="H51" s="5"/>
    </row>
    <row r="52" spans="2:8" x14ac:dyDescent="0.2">
      <c r="B52" s="4" t="s">
        <v>187</v>
      </c>
      <c r="C52" s="4" t="s">
        <v>86</v>
      </c>
      <c r="D52" s="28" t="s">
        <v>113</v>
      </c>
      <c r="E52" s="28" t="s">
        <v>30</v>
      </c>
      <c r="F52" s="70">
        <v>3</v>
      </c>
      <c r="G52" s="56" t="s">
        <v>100</v>
      </c>
      <c r="H52" s="5"/>
    </row>
    <row r="53" spans="2:8" x14ac:dyDescent="0.2">
      <c r="B53" s="4" t="s">
        <v>188</v>
      </c>
      <c r="C53" s="4" t="s">
        <v>86</v>
      </c>
      <c r="D53" s="28" t="s">
        <v>40</v>
      </c>
      <c r="E53" s="28" t="s">
        <v>108</v>
      </c>
      <c r="F53" s="57" t="s">
        <v>113</v>
      </c>
      <c r="G53" s="56" t="s">
        <v>122</v>
      </c>
      <c r="H53" s="5"/>
    </row>
    <row r="54" spans="2:8" x14ac:dyDescent="0.2">
      <c r="B54" s="4" t="s">
        <v>189</v>
      </c>
      <c r="C54" s="4" t="s">
        <v>86</v>
      </c>
      <c r="D54" s="28" t="s">
        <v>32</v>
      </c>
      <c r="E54" s="28" t="s">
        <v>109</v>
      </c>
      <c r="F54" s="57" t="s">
        <v>40</v>
      </c>
      <c r="G54" s="56" t="s">
        <v>46</v>
      </c>
      <c r="H54" s="5"/>
    </row>
    <row r="55" spans="2:8" x14ac:dyDescent="0.2">
      <c r="B55" s="4" t="s">
        <v>190</v>
      </c>
      <c r="C55" s="4" t="s">
        <v>86</v>
      </c>
      <c r="D55" s="28" t="s">
        <v>33</v>
      </c>
      <c r="E55" s="28" t="s">
        <v>116</v>
      </c>
      <c r="F55" s="57" t="s">
        <v>76</v>
      </c>
      <c r="G55" s="56" t="s">
        <v>123</v>
      </c>
      <c r="H55" s="5"/>
    </row>
    <row r="56" spans="2:8" x14ac:dyDescent="0.2">
      <c r="B56" s="4" t="s">
        <v>191</v>
      </c>
      <c r="C56" s="4" t="s">
        <v>87</v>
      </c>
      <c r="D56" s="28" t="s">
        <v>34</v>
      </c>
      <c r="E56" s="28" t="s">
        <v>117</v>
      </c>
      <c r="F56" s="57" t="s">
        <v>100</v>
      </c>
      <c r="G56" s="56" t="s">
        <v>124</v>
      </c>
      <c r="H56" s="5"/>
    </row>
    <row r="57" spans="2:8" x14ac:dyDescent="0.2">
      <c r="B57" s="4" t="s">
        <v>192</v>
      </c>
      <c r="C57" s="4" t="s">
        <v>88</v>
      </c>
      <c r="D57" s="28" t="s">
        <v>114</v>
      </c>
      <c r="E57" s="28" t="s">
        <v>118</v>
      </c>
      <c r="F57" s="57" t="s">
        <v>114</v>
      </c>
      <c r="G57" s="56" t="s">
        <v>125</v>
      </c>
      <c r="H57" s="5"/>
    </row>
    <row r="58" spans="2:8" x14ac:dyDescent="0.2">
      <c r="B58" s="58" t="s">
        <v>192</v>
      </c>
      <c r="C58" s="58" t="s">
        <v>89</v>
      </c>
      <c r="D58" s="59" t="s">
        <v>140</v>
      </c>
      <c r="E58" s="59" t="s">
        <v>141</v>
      </c>
      <c r="F58" s="60" t="s">
        <v>140</v>
      </c>
      <c r="G58" s="61" t="s">
        <v>143</v>
      </c>
      <c r="H58" s="72"/>
    </row>
    <row r="59" spans="2:8" x14ac:dyDescent="0.2">
      <c r="B59" s="62" t="s">
        <v>192</v>
      </c>
      <c r="C59" s="62" t="s">
        <v>90</v>
      </c>
      <c r="D59" s="63" t="s">
        <v>102</v>
      </c>
      <c r="E59" s="63" t="s">
        <v>115</v>
      </c>
      <c r="F59" s="64" t="s">
        <v>102</v>
      </c>
      <c r="G59" s="65" t="s">
        <v>142</v>
      </c>
      <c r="H59" s="73"/>
    </row>
    <row r="60" spans="2:8" x14ac:dyDescent="0.2">
      <c r="B60" s="4" t="s">
        <v>13</v>
      </c>
      <c r="C60" s="4"/>
      <c r="D60" s="66">
        <v>7.1</v>
      </c>
      <c r="E60" s="66">
        <v>6.9</v>
      </c>
      <c r="F60" s="67">
        <v>6</v>
      </c>
      <c r="G60" s="68">
        <v>20</v>
      </c>
      <c r="H60" s="66"/>
    </row>
    <row r="61" spans="2:8" x14ac:dyDescent="0.2">
      <c r="B61" s="4" t="s">
        <v>14</v>
      </c>
      <c r="C61" s="4"/>
      <c r="D61" s="66">
        <v>5.9</v>
      </c>
      <c r="E61" s="66">
        <v>6.3</v>
      </c>
      <c r="F61" s="67">
        <v>5.8</v>
      </c>
      <c r="G61" s="68">
        <v>16.7</v>
      </c>
      <c r="H61" s="66"/>
    </row>
    <row r="62" spans="2:8" x14ac:dyDescent="0.2">
      <c r="B62" s="4" t="s">
        <v>15</v>
      </c>
      <c r="C62" s="4"/>
      <c r="D62" s="66">
        <v>2.1</v>
      </c>
      <c r="E62" s="66">
        <v>2.2000000000000002</v>
      </c>
      <c r="F62" s="67">
        <v>2.1</v>
      </c>
      <c r="G62" s="68">
        <v>4</v>
      </c>
      <c r="H62" s="66"/>
    </row>
    <row r="63" spans="2:8" x14ac:dyDescent="0.2">
      <c r="B63" s="4"/>
      <c r="C63" s="4"/>
      <c r="D63" s="4"/>
      <c r="E63" s="4"/>
      <c r="F63" s="4"/>
      <c r="G63" s="4"/>
      <c r="H63" s="4"/>
    </row>
    <row r="65" spans="2:8" x14ac:dyDescent="0.2">
      <c r="B65" s="9" t="s">
        <v>20</v>
      </c>
      <c r="C65" s="4"/>
      <c r="D65" s="5"/>
      <c r="E65" s="5"/>
      <c r="F65" s="5"/>
      <c r="G65" s="4"/>
      <c r="H65" s="4"/>
    </row>
    <row r="66" spans="2:8" x14ac:dyDescent="0.2">
      <c r="B66" s="4"/>
      <c r="C66" s="4"/>
      <c r="D66" s="5"/>
      <c r="E66" s="5"/>
      <c r="F66" s="5"/>
      <c r="G66" s="4"/>
      <c r="H66" s="4"/>
    </row>
    <row r="67" spans="2:8" ht="30" customHeight="1" x14ac:dyDescent="0.2">
      <c r="B67" s="74" t="s">
        <v>200</v>
      </c>
      <c r="C67" s="50"/>
      <c r="D67" s="51" t="s">
        <v>1</v>
      </c>
      <c r="E67" s="51" t="s">
        <v>3</v>
      </c>
      <c r="F67" s="52" t="s">
        <v>0</v>
      </c>
      <c r="G67" s="53" t="s">
        <v>2</v>
      </c>
      <c r="H67" s="30"/>
    </row>
    <row r="68" spans="2:8" x14ac:dyDescent="0.2">
      <c r="B68" s="4" t="s">
        <v>183</v>
      </c>
      <c r="C68" s="4" t="s">
        <v>86</v>
      </c>
      <c r="D68" s="5">
        <v>0</v>
      </c>
      <c r="E68" s="5">
        <v>0</v>
      </c>
      <c r="F68" s="70">
        <v>0</v>
      </c>
      <c r="G68" s="71">
        <v>0</v>
      </c>
      <c r="H68" s="5"/>
    </row>
    <row r="69" spans="2:8" x14ac:dyDescent="0.2">
      <c r="B69" s="4" t="s">
        <v>184</v>
      </c>
      <c r="C69" s="4" t="s">
        <v>86</v>
      </c>
      <c r="D69" s="5">
        <v>0</v>
      </c>
      <c r="E69" s="5">
        <v>0</v>
      </c>
      <c r="F69" s="70">
        <v>0</v>
      </c>
      <c r="G69" s="71">
        <v>1</v>
      </c>
      <c r="H69" s="5"/>
    </row>
    <row r="70" spans="2:8" x14ac:dyDescent="0.2">
      <c r="B70" s="4" t="s">
        <v>185</v>
      </c>
      <c r="C70" s="4" t="s">
        <v>86</v>
      </c>
      <c r="D70" s="5">
        <v>0</v>
      </c>
      <c r="E70" s="5">
        <v>0</v>
      </c>
      <c r="F70" s="70">
        <v>0</v>
      </c>
      <c r="G70" s="71">
        <v>2</v>
      </c>
      <c r="H70" s="5"/>
    </row>
    <row r="71" spans="2:8" x14ac:dyDescent="0.2">
      <c r="B71" s="4" t="s">
        <v>186</v>
      </c>
      <c r="C71" s="4" t="s">
        <v>86</v>
      </c>
      <c r="D71" s="5">
        <v>1</v>
      </c>
      <c r="E71" s="5">
        <v>1</v>
      </c>
      <c r="F71" s="70">
        <v>0</v>
      </c>
      <c r="G71" s="56" t="s">
        <v>129</v>
      </c>
      <c r="H71" s="5"/>
    </row>
    <row r="72" spans="2:8" x14ac:dyDescent="0.2">
      <c r="B72" s="4" t="s">
        <v>187</v>
      </c>
      <c r="C72" s="4" t="s">
        <v>86</v>
      </c>
      <c r="D72" s="5">
        <v>2</v>
      </c>
      <c r="E72" s="5">
        <v>2</v>
      </c>
      <c r="F72" s="70">
        <v>1</v>
      </c>
      <c r="G72" s="56" t="s">
        <v>40</v>
      </c>
      <c r="H72" s="5"/>
    </row>
    <row r="73" spans="2:8" x14ac:dyDescent="0.2">
      <c r="B73" s="4" t="s">
        <v>188</v>
      </c>
      <c r="C73" s="4" t="s">
        <v>86</v>
      </c>
      <c r="D73" s="5">
        <v>3</v>
      </c>
      <c r="E73" s="5">
        <v>3</v>
      </c>
      <c r="F73" s="70">
        <v>2</v>
      </c>
      <c r="G73" s="56" t="s">
        <v>76</v>
      </c>
      <c r="H73" s="5"/>
    </row>
    <row r="74" spans="2:8" x14ac:dyDescent="0.2">
      <c r="B74" s="4" t="s">
        <v>189</v>
      </c>
      <c r="C74" s="4" t="s">
        <v>86</v>
      </c>
      <c r="D74" s="5">
        <v>4</v>
      </c>
      <c r="E74" s="5">
        <v>4</v>
      </c>
      <c r="F74" s="70">
        <v>3</v>
      </c>
      <c r="G74" s="56" t="s">
        <v>105</v>
      </c>
      <c r="H74" s="5"/>
    </row>
    <row r="75" spans="2:8" x14ac:dyDescent="0.2">
      <c r="B75" s="4" t="s">
        <v>190</v>
      </c>
      <c r="C75" s="4" t="s">
        <v>86</v>
      </c>
      <c r="D75" s="28" t="s">
        <v>31</v>
      </c>
      <c r="E75" s="28" t="s">
        <v>108</v>
      </c>
      <c r="F75" s="57" t="s">
        <v>113</v>
      </c>
      <c r="G75" s="56" t="s">
        <v>130</v>
      </c>
      <c r="H75" s="5"/>
    </row>
    <row r="76" spans="2:8" x14ac:dyDescent="0.2">
      <c r="B76" s="4" t="s">
        <v>191</v>
      </c>
      <c r="C76" s="4" t="s">
        <v>87</v>
      </c>
      <c r="D76" s="28" t="s">
        <v>76</v>
      </c>
      <c r="E76" s="28" t="s">
        <v>127</v>
      </c>
      <c r="F76" s="57" t="s">
        <v>128</v>
      </c>
      <c r="G76" s="56" t="s">
        <v>131</v>
      </c>
      <c r="H76" s="5"/>
    </row>
    <row r="77" spans="2:8" x14ac:dyDescent="0.2">
      <c r="B77" s="4" t="s">
        <v>192</v>
      </c>
      <c r="C77" s="4" t="s">
        <v>88</v>
      </c>
      <c r="D77" s="28" t="s">
        <v>126</v>
      </c>
      <c r="E77" s="28" t="s">
        <v>44</v>
      </c>
      <c r="F77" s="57" t="s">
        <v>33</v>
      </c>
      <c r="G77" s="56" t="s">
        <v>132</v>
      </c>
      <c r="H77" s="5"/>
    </row>
    <row r="78" spans="2:8" x14ac:dyDescent="0.2">
      <c r="B78" s="58" t="s">
        <v>192</v>
      </c>
      <c r="C78" s="58" t="s">
        <v>89</v>
      </c>
      <c r="D78" s="59" t="s">
        <v>34</v>
      </c>
      <c r="E78" s="69">
        <v>15</v>
      </c>
      <c r="F78" s="60" t="s">
        <v>34</v>
      </c>
      <c r="G78" s="61" t="s">
        <v>144</v>
      </c>
      <c r="H78" s="72"/>
    </row>
    <row r="79" spans="2:8" x14ac:dyDescent="0.2">
      <c r="B79" s="62" t="s">
        <v>192</v>
      </c>
      <c r="C79" s="62" t="s">
        <v>90</v>
      </c>
      <c r="D79" s="63" t="s">
        <v>101</v>
      </c>
      <c r="E79" s="63" t="s">
        <v>101</v>
      </c>
      <c r="F79" s="64" t="s">
        <v>101</v>
      </c>
      <c r="G79" s="65" t="s">
        <v>112</v>
      </c>
      <c r="H79" s="73"/>
    </row>
    <row r="80" spans="2:8" x14ac:dyDescent="0.2">
      <c r="B80" s="4" t="s">
        <v>13</v>
      </c>
      <c r="C80" s="4"/>
      <c r="D80" s="66">
        <v>4.2</v>
      </c>
      <c r="E80" s="66">
        <v>4</v>
      </c>
      <c r="F80" s="67">
        <v>3.3</v>
      </c>
      <c r="G80" s="68">
        <v>11.5</v>
      </c>
      <c r="H80" s="66"/>
    </row>
    <row r="81" spans="2:8" x14ac:dyDescent="0.2">
      <c r="B81" s="4" t="s">
        <v>14</v>
      </c>
      <c r="C81" s="4"/>
      <c r="D81" s="66">
        <v>4.4000000000000004</v>
      </c>
      <c r="E81" s="66">
        <v>4.4000000000000004</v>
      </c>
      <c r="F81" s="67">
        <v>4.2</v>
      </c>
      <c r="G81" s="68">
        <v>11.9</v>
      </c>
      <c r="H81" s="66"/>
    </row>
    <row r="82" spans="2:8" x14ac:dyDescent="0.2">
      <c r="B82" s="4" t="s">
        <v>15</v>
      </c>
      <c r="C82" s="4"/>
      <c r="D82" s="66">
        <v>1.6</v>
      </c>
      <c r="E82" s="66">
        <v>1.5</v>
      </c>
      <c r="F82" s="67">
        <v>1.5</v>
      </c>
      <c r="G82" s="68">
        <v>2.9</v>
      </c>
      <c r="H82" s="66"/>
    </row>
    <row r="83" spans="2:8" x14ac:dyDescent="0.2">
      <c r="B83" s="4"/>
      <c r="C83" s="4"/>
      <c r="D83" s="4"/>
      <c r="E83" s="4"/>
      <c r="F83" s="4"/>
      <c r="G83" s="4"/>
      <c r="H83" s="4"/>
    </row>
  </sheetData>
  <sheetProtection password="FFC5" sheet="1" objects="1" scenarios="1" selectLockedCells="1" selectUnlockedCells="1"/>
  <phoneticPr fontId="2" type="noConversion"/>
  <pageMargins left="0.7" right="0.7" top="0.75" bottom="0.75" header="0.3" footer="0.3"/>
  <pageSetup paperSize="9" scale="64" orientation="portrait" r:id="rId1"/>
  <headerFooter alignWithMargins="0"/>
  <ignoredErrors>
    <ignoredError sqref="D17 E16 F17 G74 E37 D38 G34 F56 G52 E77 F38"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83"/>
  <sheetViews>
    <sheetView workbookViewId="0">
      <selection activeCell="F6" sqref="F6"/>
    </sheetView>
  </sheetViews>
  <sheetFormatPr defaultColWidth="9.109375" defaultRowHeight="12.6" x14ac:dyDescent="0.2"/>
  <cols>
    <col min="1" max="1" width="9.109375" style="2"/>
    <col min="2" max="2" width="20.88671875" style="2" customWidth="1"/>
    <col min="3" max="3" width="14.6640625" style="2" customWidth="1"/>
    <col min="4" max="7" width="20.6640625" style="2" customWidth="1"/>
    <col min="8" max="8" width="14" style="2" customWidth="1"/>
    <col min="9" max="12" width="9.109375" style="2"/>
    <col min="13" max="13" width="13.44140625" style="2" customWidth="1"/>
    <col min="14" max="16384" width="9.109375" style="2"/>
  </cols>
  <sheetData>
    <row r="1" spans="2:12" ht="22.2" x14ac:dyDescent="0.35">
      <c r="B1" s="3" t="s">
        <v>10</v>
      </c>
      <c r="C1" s="4"/>
      <c r="D1" s="5"/>
      <c r="E1" s="5"/>
      <c r="F1" s="5"/>
      <c r="G1" s="4"/>
      <c r="H1" s="6"/>
      <c r="J1" s="8"/>
      <c r="K1" s="8"/>
      <c r="L1" s="8"/>
    </row>
    <row r="2" spans="2:12" x14ac:dyDescent="0.2">
      <c r="B2" s="7" t="s">
        <v>21</v>
      </c>
      <c r="C2" s="4"/>
      <c r="D2" s="5"/>
      <c r="E2" s="5"/>
      <c r="F2" s="5"/>
      <c r="G2" s="4"/>
      <c r="H2" s="6"/>
      <c r="J2" s="8"/>
      <c r="K2" s="8"/>
      <c r="L2" s="8"/>
    </row>
    <row r="3" spans="2:12" x14ac:dyDescent="0.2">
      <c r="B3" s="4"/>
      <c r="C3" s="4"/>
      <c r="D3" s="5"/>
      <c r="E3" s="14"/>
      <c r="F3" s="5"/>
      <c r="G3" s="4"/>
      <c r="H3" s="6"/>
      <c r="J3" s="8"/>
      <c r="K3" s="8"/>
      <c r="L3" s="8"/>
    </row>
    <row r="4" spans="2:12" x14ac:dyDescent="0.2">
      <c r="D4" s="8"/>
      <c r="E4" s="8"/>
      <c r="F4" s="8"/>
      <c r="J4" s="8"/>
      <c r="K4" s="8"/>
      <c r="L4" s="8"/>
    </row>
    <row r="5" spans="2:12" x14ac:dyDescent="0.2">
      <c r="B5" s="9" t="s">
        <v>22</v>
      </c>
      <c r="C5" s="4"/>
      <c r="D5" s="5"/>
      <c r="E5" s="5"/>
      <c r="F5" s="5"/>
      <c r="G5" s="4"/>
      <c r="H5" s="4"/>
      <c r="J5" s="8"/>
      <c r="K5" s="8"/>
      <c r="L5" s="8"/>
    </row>
    <row r="6" spans="2:12" x14ac:dyDescent="0.2">
      <c r="B6" s="4"/>
      <c r="C6" s="4"/>
      <c r="D6" s="5"/>
      <c r="E6" s="5"/>
      <c r="F6" s="5"/>
      <c r="G6" s="4"/>
      <c r="H6" s="4"/>
      <c r="J6" s="8"/>
      <c r="K6" s="8"/>
      <c r="L6" s="8"/>
    </row>
    <row r="7" spans="2:12" ht="30" customHeight="1" x14ac:dyDescent="0.2">
      <c r="B7" s="74" t="s">
        <v>199</v>
      </c>
      <c r="C7" s="50"/>
      <c r="D7" s="51" t="s">
        <v>1</v>
      </c>
      <c r="E7" s="51" t="s">
        <v>3</v>
      </c>
      <c r="F7" s="52" t="s">
        <v>0</v>
      </c>
      <c r="G7" s="53" t="s">
        <v>2</v>
      </c>
      <c r="H7" s="30"/>
    </row>
    <row r="8" spans="2:12" x14ac:dyDescent="0.2">
      <c r="B8" s="4" t="s">
        <v>183</v>
      </c>
      <c r="C8" s="4" t="s">
        <v>86</v>
      </c>
      <c r="D8" s="35">
        <v>0</v>
      </c>
      <c r="E8" s="35">
        <v>0</v>
      </c>
      <c r="F8" s="54">
        <v>0</v>
      </c>
      <c r="G8" s="55">
        <v>0</v>
      </c>
      <c r="H8" s="28"/>
    </row>
    <row r="9" spans="2:12" x14ac:dyDescent="0.2">
      <c r="B9" s="4" t="s">
        <v>184</v>
      </c>
      <c r="C9" s="4" t="s">
        <v>86</v>
      </c>
      <c r="D9" s="35">
        <v>0</v>
      </c>
      <c r="E9" s="35">
        <v>0</v>
      </c>
      <c r="F9" s="54">
        <v>0</v>
      </c>
      <c r="G9" s="56" t="s">
        <v>153</v>
      </c>
      <c r="H9" s="28"/>
    </row>
    <row r="10" spans="2:12" x14ac:dyDescent="0.2">
      <c r="B10" s="4" t="s">
        <v>185</v>
      </c>
      <c r="C10" s="4" t="s">
        <v>86</v>
      </c>
      <c r="D10" s="35">
        <v>0</v>
      </c>
      <c r="E10" s="35">
        <v>1</v>
      </c>
      <c r="F10" s="54">
        <v>0</v>
      </c>
      <c r="G10" s="56" t="s">
        <v>113</v>
      </c>
      <c r="H10" s="28"/>
    </row>
    <row r="11" spans="2:12" x14ac:dyDescent="0.2">
      <c r="B11" s="4" t="s">
        <v>186</v>
      </c>
      <c r="C11" s="4" t="s">
        <v>86</v>
      </c>
      <c r="D11" s="35">
        <v>1</v>
      </c>
      <c r="E11" s="35">
        <v>2</v>
      </c>
      <c r="F11" s="57" t="s">
        <v>29</v>
      </c>
      <c r="G11" s="56" t="s">
        <v>47</v>
      </c>
      <c r="H11" s="28"/>
    </row>
    <row r="12" spans="2:12" x14ac:dyDescent="0.2">
      <c r="B12" s="4" t="s">
        <v>187</v>
      </c>
      <c r="C12" s="4" t="s">
        <v>86</v>
      </c>
      <c r="D12" s="35">
        <v>2</v>
      </c>
      <c r="E12" s="35">
        <v>3</v>
      </c>
      <c r="F12" s="54">
        <v>3</v>
      </c>
      <c r="G12" s="56" t="s">
        <v>116</v>
      </c>
      <c r="H12" s="28"/>
    </row>
    <row r="13" spans="2:12" x14ac:dyDescent="0.2">
      <c r="B13" s="4" t="s">
        <v>188</v>
      </c>
      <c r="C13" s="4" t="s">
        <v>86</v>
      </c>
      <c r="D13" s="28" t="s">
        <v>30</v>
      </c>
      <c r="E13" s="28" t="s">
        <v>113</v>
      </c>
      <c r="F13" s="54">
        <v>4</v>
      </c>
      <c r="G13" s="56" t="s">
        <v>34</v>
      </c>
      <c r="H13" s="28"/>
    </row>
    <row r="14" spans="2:12" x14ac:dyDescent="0.2">
      <c r="B14" s="4" t="s">
        <v>189</v>
      </c>
      <c r="C14" s="4" t="s">
        <v>86</v>
      </c>
      <c r="D14" s="28" t="s">
        <v>108</v>
      </c>
      <c r="E14" s="28" t="s">
        <v>40</v>
      </c>
      <c r="F14" s="57" t="s">
        <v>108</v>
      </c>
      <c r="G14" s="56" t="s">
        <v>35</v>
      </c>
      <c r="H14" s="28"/>
    </row>
    <row r="15" spans="2:12" x14ac:dyDescent="0.2">
      <c r="B15" s="4" t="s">
        <v>190</v>
      </c>
      <c r="C15" s="4" t="s">
        <v>86</v>
      </c>
      <c r="D15" s="28" t="s">
        <v>145</v>
      </c>
      <c r="E15" s="28" t="s">
        <v>32</v>
      </c>
      <c r="F15" s="57" t="s">
        <v>109</v>
      </c>
      <c r="G15" s="56" t="s">
        <v>154</v>
      </c>
      <c r="H15" s="28"/>
    </row>
    <row r="16" spans="2:12" x14ac:dyDescent="0.2">
      <c r="B16" s="4" t="s">
        <v>191</v>
      </c>
      <c r="C16" s="4" t="s">
        <v>87</v>
      </c>
      <c r="D16" s="28" t="s">
        <v>146</v>
      </c>
      <c r="E16" s="28" t="s">
        <v>33</v>
      </c>
      <c r="F16" s="57" t="s">
        <v>150</v>
      </c>
      <c r="G16" s="56" t="s">
        <v>155</v>
      </c>
      <c r="H16" s="28"/>
    </row>
    <row r="17" spans="2:8" x14ac:dyDescent="0.2">
      <c r="B17" s="4" t="s">
        <v>192</v>
      </c>
      <c r="C17" s="4" t="s">
        <v>88</v>
      </c>
      <c r="D17" s="28" t="s">
        <v>43</v>
      </c>
      <c r="E17" s="28" t="s">
        <v>148</v>
      </c>
      <c r="F17" s="57" t="s">
        <v>151</v>
      </c>
      <c r="G17" s="56" t="s">
        <v>156</v>
      </c>
      <c r="H17" s="28"/>
    </row>
    <row r="18" spans="2:8" x14ac:dyDescent="0.2">
      <c r="B18" s="58" t="s">
        <v>192</v>
      </c>
      <c r="C18" s="58" t="s">
        <v>89</v>
      </c>
      <c r="D18" s="59" t="s">
        <v>147</v>
      </c>
      <c r="E18" s="59" t="s">
        <v>149</v>
      </c>
      <c r="F18" s="60" t="s">
        <v>152</v>
      </c>
      <c r="G18" s="61" t="s">
        <v>157</v>
      </c>
      <c r="H18" s="59"/>
    </row>
    <row r="19" spans="2:8" x14ac:dyDescent="0.2">
      <c r="B19" s="62" t="s">
        <v>192</v>
      </c>
      <c r="C19" s="62" t="s">
        <v>90</v>
      </c>
      <c r="D19" s="63" t="s">
        <v>107</v>
      </c>
      <c r="E19" s="63" t="s">
        <v>115</v>
      </c>
      <c r="F19" s="64" t="s">
        <v>107</v>
      </c>
      <c r="G19" s="65" t="s">
        <v>158</v>
      </c>
      <c r="H19" s="63"/>
    </row>
    <row r="20" spans="2:8" x14ac:dyDescent="0.2">
      <c r="B20" s="4" t="s">
        <v>13</v>
      </c>
      <c r="C20" s="4"/>
      <c r="D20" s="66">
        <v>5.2</v>
      </c>
      <c r="E20" s="66">
        <v>6.1</v>
      </c>
      <c r="F20" s="67">
        <v>5.2</v>
      </c>
      <c r="G20" s="68">
        <v>16.7</v>
      </c>
      <c r="H20" s="66"/>
    </row>
    <row r="21" spans="2:8" x14ac:dyDescent="0.2">
      <c r="B21" s="4" t="s">
        <v>14</v>
      </c>
      <c r="C21" s="4"/>
      <c r="D21" s="66">
        <v>5.3</v>
      </c>
      <c r="E21" s="66">
        <v>5.5</v>
      </c>
      <c r="F21" s="67">
        <v>5.0999999999999996</v>
      </c>
      <c r="G21" s="68">
        <v>14.5</v>
      </c>
      <c r="H21" s="66"/>
    </row>
    <row r="22" spans="2:8" x14ac:dyDescent="0.2">
      <c r="B22" s="4" t="s">
        <v>15</v>
      </c>
      <c r="C22" s="4"/>
      <c r="D22" s="66">
        <v>1.8</v>
      </c>
      <c r="E22" s="66">
        <v>1.7</v>
      </c>
      <c r="F22" s="67">
        <v>1.8</v>
      </c>
      <c r="G22" s="68">
        <v>3.2</v>
      </c>
      <c r="H22" s="66"/>
    </row>
    <row r="23" spans="2:8" x14ac:dyDescent="0.2">
      <c r="B23" s="4"/>
      <c r="C23" s="4"/>
      <c r="D23" s="4"/>
      <c r="E23" s="4"/>
      <c r="F23" s="4"/>
      <c r="G23" s="4"/>
      <c r="H23" s="4"/>
    </row>
    <row r="25" spans="2:8" x14ac:dyDescent="0.2">
      <c r="B25" s="9" t="s">
        <v>23</v>
      </c>
      <c r="C25" s="4"/>
      <c r="D25" s="5"/>
      <c r="E25" s="5"/>
      <c r="F25" s="5"/>
      <c r="G25" s="4"/>
      <c r="H25" s="4"/>
    </row>
    <row r="26" spans="2:8" x14ac:dyDescent="0.2">
      <c r="B26" s="4"/>
      <c r="C26" s="4"/>
      <c r="D26" s="5"/>
      <c r="E26" s="5"/>
      <c r="F26" s="5"/>
      <c r="G26" s="4"/>
      <c r="H26" s="4"/>
    </row>
    <row r="27" spans="2:8" ht="30" customHeight="1" x14ac:dyDescent="0.2">
      <c r="B27" s="74" t="s">
        <v>198</v>
      </c>
      <c r="C27" s="50"/>
      <c r="D27" s="51" t="s">
        <v>1</v>
      </c>
      <c r="E27" s="51" t="s">
        <v>3</v>
      </c>
      <c r="F27" s="52" t="s">
        <v>0</v>
      </c>
      <c r="G27" s="53" t="s">
        <v>2</v>
      </c>
      <c r="H27" s="30"/>
    </row>
    <row r="28" spans="2:8" x14ac:dyDescent="0.2">
      <c r="B28" s="4" t="s">
        <v>183</v>
      </c>
      <c r="C28" s="4" t="s">
        <v>86</v>
      </c>
      <c r="D28" s="35">
        <v>0</v>
      </c>
      <c r="E28" s="35">
        <v>0</v>
      </c>
      <c r="F28" s="54">
        <v>0</v>
      </c>
      <c r="G28" s="55">
        <v>0</v>
      </c>
      <c r="H28" s="28"/>
    </row>
    <row r="29" spans="2:8" x14ac:dyDescent="0.2">
      <c r="B29" s="4" t="s">
        <v>184</v>
      </c>
      <c r="C29" s="4" t="s">
        <v>86</v>
      </c>
      <c r="D29" s="35">
        <v>0</v>
      </c>
      <c r="E29" s="35">
        <v>0</v>
      </c>
      <c r="F29" s="54">
        <v>0</v>
      </c>
      <c r="G29" s="55">
        <v>0</v>
      </c>
      <c r="H29" s="28"/>
    </row>
    <row r="30" spans="2:8" x14ac:dyDescent="0.2">
      <c r="B30" s="4" t="s">
        <v>185</v>
      </c>
      <c r="C30" s="4" t="s">
        <v>86</v>
      </c>
      <c r="D30" s="35">
        <v>0</v>
      </c>
      <c r="E30" s="35">
        <v>0</v>
      </c>
      <c r="F30" s="54">
        <v>0</v>
      </c>
      <c r="G30" s="55">
        <v>1</v>
      </c>
      <c r="H30" s="28"/>
    </row>
    <row r="31" spans="2:8" x14ac:dyDescent="0.2">
      <c r="B31" s="4" t="s">
        <v>186</v>
      </c>
      <c r="C31" s="4" t="s">
        <v>86</v>
      </c>
      <c r="D31" s="35">
        <v>0</v>
      </c>
      <c r="E31" s="35">
        <v>0</v>
      </c>
      <c r="F31" s="54">
        <v>0</v>
      </c>
      <c r="G31" s="55">
        <v>2</v>
      </c>
      <c r="H31" s="28"/>
    </row>
    <row r="32" spans="2:8" x14ac:dyDescent="0.2">
      <c r="B32" s="4" t="s">
        <v>187</v>
      </c>
      <c r="C32" s="4" t="s">
        <v>86</v>
      </c>
      <c r="D32" s="35">
        <v>0</v>
      </c>
      <c r="E32" s="35">
        <v>1</v>
      </c>
      <c r="F32" s="54">
        <v>0</v>
      </c>
      <c r="G32" s="56" t="s">
        <v>30</v>
      </c>
      <c r="H32" s="28"/>
    </row>
    <row r="33" spans="2:8" x14ac:dyDescent="0.2">
      <c r="B33" s="4" t="s">
        <v>188</v>
      </c>
      <c r="C33" s="4" t="s">
        <v>86</v>
      </c>
      <c r="D33" s="35">
        <v>1</v>
      </c>
      <c r="E33" s="35">
        <v>2</v>
      </c>
      <c r="F33" s="54">
        <v>1</v>
      </c>
      <c r="G33" s="56" t="s">
        <v>108</v>
      </c>
      <c r="H33" s="28"/>
    </row>
    <row r="34" spans="2:8" x14ac:dyDescent="0.2">
      <c r="B34" s="4" t="s">
        <v>189</v>
      </c>
      <c r="C34" s="4" t="s">
        <v>86</v>
      </c>
      <c r="D34" s="28" t="s">
        <v>159</v>
      </c>
      <c r="E34" s="35">
        <v>3</v>
      </c>
      <c r="F34" s="54">
        <v>2</v>
      </c>
      <c r="G34" s="56" t="s">
        <v>127</v>
      </c>
      <c r="H34" s="28"/>
    </row>
    <row r="35" spans="2:8" x14ac:dyDescent="0.2">
      <c r="B35" s="4" t="s">
        <v>190</v>
      </c>
      <c r="C35" s="4" t="s">
        <v>86</v>
      </c>
      <c r="D35" s="35">
        <v>4</v>
      </c>
      <c r="E35" s="28" t="s">
        <v>113</v>
      </c>
      <c r="F35" s="57" t="s">
        <v>30</v>
      </c>
      <c r="G35" s="56" t="s">
        <v>100</v>
      </c>
      <c r="H35" s="28"/>
    </row>
    <row r="36" spans="2:8" x14ac:dyDescent="0.2">
      <c r="B36" s="4" t="s">
        <v>191</v>
      </c>
      <c r="C36" s="4" t="s">
        <v>87</v>
      </c>
      <c r="D36" s="28" t="s">
        <v>205</v>
      </c>
      <c r="E36" s="28" t="s">
        <v>47</v>
      </c>
      <c r="F36" s="57" t="s">
        <v>31</v>
      </c>
      <c r="G36" s="56" t="s">
        <v>162</v>
      </c>
      <c r="H36" s="28"/>
    </row>
    <row r="37" spans="2:8" x14ac:dyDescent="0.2">
      <c r="B37" s="4" t="s">
        <v>192</v>
      </c>
      <c r="C37" s="4" t="s">
        <v>88</v>
      </c>
      <c r="D37" s="28" t="s">
        <v>48</v>
      </c>
      <c r="E37" s="28" t="s">
        <v>48</v>
      </c>
      <c r="F37" s="57" t="s">
        <v>76</v>
      </c>
      <c r="G37" s="56" t="s">
        <v>163</v>
      </c>
      <c r="H37" s="28"/>
    </row>
    <row r="38" spans="2:8" x14ac:dyDescent="0.2">
      <c r="B38" s="58" t="s">
        <v>192</v>
      </c>
      <c r="C38" s="58" t="s">
        <v>89</v>
      </c>
      <c r="D38" s="59" t="s">
        <v>49</v>
      </c>
      <c r="E38" s="59" t="s">
        <v>160</v>
      </c>
      <c r="F38" s="60" t="s">
        <v>105</v>
      </c>
      <c r="G38" s="61" t="s">
        <v>164</v>
      </c>
      <c r="H38" s="59"/>
    </row>
    <row r="39" spans="2:8" x14ac:dyDescent="0.2">
      <c r="B39" s="62" t="s">
        <v>192</v>
      </c>
      <c r="C39" s="62" t="s">
        <v>90</v>
      </c>
      <c r="D39" s="63" t="s">
        <v>135</v>
      </c>
      <c r="E39" s="63" t="s">
        <v>101</v>
      </c>
      <c r="F39" s="64" t="s">
        <v>161</v>
      </c>
      <c r="G39" s="65" t="s">
        <v>112</v>
      </c>
      <c r="H39" s="63"/>
    </row>
    <row r="40" spans="2:8" x14ac:dyDescent="0.2">
      <c r="B40" s="4" t="s">
        <v>13</v>
      </c>
      <c r="C40" s="4"/>
      <c r="D40" s="66">
        <v>2.9</v>
      </c>
      <c r="E40" s="66">
        <v>3.3</v>
      </c>
      <c r="F40" s="67">
        <v>2.6</v>
      </c>
      <c r="G40" s="68">
        <v>8.8000000000000007</v>
      </c>
      <c r="H40" s="66"/>
    </row>
    <row r="41" spans="2:8" x14ac:dyDescent="0.2">
      <c r="B41" s="4" t="s">
        <v>14</v>
      </c>
      <c r="C41" s="4"/>
      <c r="D41" s="66">
        <v>3.9</v>
      </c>
      <c r="E41" s="66">
        <v>3.9</v>
      </c>
      <c r="F41" s="67">
        <v>3.7</v>
      </c>
      <c r="G41" s="68">
        <v>10.7</v>
      </c>
      <c r="H41" s="66"/>
    </row>
    <row r="42" spans="2:8" x14ac:dyDescent="0.2">
      <c r="B42" s="4" t="s">
        <v>15</v>
      </c>
      <c r="C42" s="4"/>
      <c r="D42" s="66">
        <v>1.4</v>
      </c>
      <c r="E42" s="66">
        <v>1.5</v>
      </c>
      <c r="F42" s="67">
        <v>1.3</v>
      </c>
      <c r="G42" s="68">
        <v>2.6</v>
      </c>
      <c r="H42" s="66"/>
    </row>
    <row r="43" spans="2:8" x14ac:dyDescent="0.2">
      <c r="B43" s="4"/>
      <c r="C43" s="4"/>
      <c r="D43" s="4"/>
      <c r="E43" s="4"/>
      <c r="F43" s="4"/>
      <c r="G43" s="4"/>
      <c r="H43" s="4"/>
    </row>
    <row r="45" spans="2:8" x14ac:dyDescent="0.2">
      <c r="B45" s="9" t="s">
        <v>24</v>
      </c>
      <c r="C45" s="4"/>
      <c r="D45" s="5"/>
      <c r="E45" s="5"/>
      <c r="F45" s="5"/>
      <c r="G45" s="4"/>
      <c r="H45" s="4"/>
    </row>
    <row r="46" spans="2:8" x14ac:dyDescent="0.2">
      <c r="B46" s="4"/>
      <c r="C46" s="4"/>
      <c r="D46" s="5"/>
      <c r="E46" s="5"/>
      <c r="F46" s="5"/>
      <c r="G46" s="4"/>
      <c r="H46" s="4"/>
    </row>
    <row r="47" spans="2:8" ht="30" customHeight="1" x14ac:dyDescent="0.2">
      <c r="B47" s="74" t="s">
        <v>197</v>
      </c>
      <c r="C47" s="50"/>
      <c r="D47" s="51" t="s">
        <v>1</v>
      </c>
      <c r="E47" s="51" t="s">
        <v>3</v>
      </c>
      <c r="F47" s="52" t="s">
        <v>0</v>
      </c>
      <c r="G47" s="53" t="s">
        <v>2</v>
      </c>
      <c r="H47" s="30"/>
    </row>
    <row r="48" spans="2:8" x14ac:dyDescent="0.2">
      <c r="B48" s="4" t="s">
        <v>183</v>
      </c>
      <c r="C48" s="4" t="s">
        <v>86</v>
      </c>
      <c r="D48" s="35">
        <v>0</v>
      </c>
      <c r="E48" s="35">
        <v>0</v>
      </c>
      <c r="F48" s="54">
        <v>0</v>
      </c>
      <c r="G48" s="55" t="s">
        <v>206</v>
      </c>
      <c r="H48" s="28"/>
    </row>
    <row r="49" spans="2:8" x14ac:dyDescent="0.2">
      <c r="B49" s="4" t="s">
        <v>184</v>
      </c>
      <c r="C49" s="4" t="s">
        <v>86</v>
      </c>
      <c r="D49" s="35">
        <v>1</v>
      </c>
      <c r="E49" s="35">
        <v>0</v>
      </c>
      <c r="F49" s="54">
        <v>0</v>
      </c>
      <c r="G49" s="56" t="s">
        <v>168</v>
      </c>
      <c r="H49" s="28"/>
    </row>
    <row r="50" spans="2:8" x14ac:dyDescent="0.2">
      <c r="B50" s="4" t="s">
        <v>185</v>
      </c>
      <c r="C50" s="4" t="s">
        <v>86</v>
      </c>
      <c r="D50" s="35">
        <v>2</v>
      </c>
      <c r="E50" s="35">
        <v>1</v>
      </c>
      <c r="F50" s="54">
        <v>1</v>
      </c>
      <c r="G50" s="56" t="s">
        <v>128</v>
      </c>
      <c r="H50" s="28"/>
    </row>
    <row r="51" spans="2:8" x14ac:dyDescent="0.2">
      <c r="B51" s="4" t="s">
        <v>186</v>
      </c>
      <c r="C51" s="4" t="s">
        <v>86</v>
      </c>
      <c r="D51" s="28" t="s">
        <v>30</v>
      </c>
      <c r="E51" s="28" t="s">
        <v>159</v>
      </c>
      <c r="F51" s="54">
        <v>2</v>
      </c>
      <c r="G51" s="56" t="s">
        <v>33</v>
      </c>
      <c r="H51" s="28"/>
    </row>
    <row r="52" spans="2:8" x14ac:dyDescent="0.2">
      <c r="B52" s="4" t="s">
        <v>187</v>
      </c>
      <c r="C52" s="4" t="s">
        <v>86</v>
      </c>
      <c r="D52" s="28" t="s">
        <v>108</v>
      </c>
      <c r="E52" s="28" t="s">
        <v>113</v>
      </c>
      <c r="F52" s="57" t="s">
        <v>30</v>
      </c>
      <c r="G52" s="56" t="s">
        <v>169</v>
      </c>
      <c r="H52" s="28"/>
    </row>
    <row r="53" spans="2:8" x14ac:dyDescent="0.2">
      <c r="B53" s="4" t="s">
        <v>188</v>
      </c>
      <c r="C53" s="4" t="s">
        <v>86</v>
      </c>
      <c r="D53" s="28" t="s">
        <v>109</v>
      </c>
      <c r="E53" s="28" t="s">
        <v>40</v>
      </c>
      <c r="F53" s="54">
        <v>5</v>
      </c>
      <c r="G53" s="56" t="s">
        <v>170</v>
      </c>
      <c r="H53" s="28"/>
    </row>
    <row r="54" spans="2:8" x14ac:dyDescent="0.2">
      <c r="B54" s="4" t="s">
        <v>189</v>
      </c>
      <c r="C54" s="4" t="s">
        <v>86</v>
      </c>
      <c r="D54" s="28" t="s">
        <v>99</v>
      </c>
      <c r="E54" s="28" t="s">
        <v>76</v>
      </c>
      <c r="F54" s="57" t="s">
        <v>128</v>
      </c>
      <c r="G54" s="56" t="s">
        <v>171</v>
      </c>
      <c r="H54" s="28"/>
    </row>
    <row r="55" spans="2:8" x14ac:dyDescent="0.2">
      <c r="B55" s="4" t="s">
        <v>190</v>
      </c>
      <c r="C55" s="4" t="s">
        <v>86</v>
      </c>
      <c r="D55" s="28" t="s">
        <v>105</v>
      </c>
      <c r="E55" s="28" t="s">
        <v>44</v>
      </c>
      <c r="F55" s="57" t="s">
        <v>33</v>
      </c>
      <c r="G55" s="56" t="s">
        <v>172</v>
      </c>
      <c r="H55" s="28"/>
    </row>
    <row r="56" spans="2:8" x14ac:dyDescent="0.2">
      <c r="B56" s="4" t="s">
        <v>191</v>
      </c>
      <c r="C56" s="4" t="s">
        <v>87</v>
      </c>
      <c r="D56" s="28" t="s">
        <v>43</v>
      </c>
      <c r="E56" s="28" t="s">
        <v>166</v>
      </c>
      <c r="F56" s="57" t="s">
        <v>34</v>
      </c>
      <c r="G56" s="56" t="s">
        <v>173</v>
      </c>
      <c r="H56" s="28"/>
    </row>
    <row r="57" spans="2:8" x14ac:dyDescent="0.2">
      <c r="B57" s="4" t="s">
        <v>192</v>
      </c>
      <c r="C57" s="4" t="s">
        <v>88</v>
      </c>
      <c r="D57" s="28" t="s">
        <v>114</v>
      </c>
      <c r="E57" s="28" t="s">
        <v>167</v>
      </c>
      <c r="F57" s="57" t="s">
        <v>114</v>
      </c>
      <c r="G57" s="56" t="s">
        <v>174</v>
      </c>
      <c r="H57" s="28"/>
    </row>
    <row r="58" spans="2:8" x14ac:dyDescent="0.2">
      <c r="B58" s="58" t="s">
        <v>192</v>
      </c>
      <c r="C58" s="58" t="s">
        <v>89</v>
      </c>
      <c r="D58" s="59" t="s">
        <v>140</v>
      </c>
      <c r="E58" s="59" t="s">
        <v>119</v>
      </c>
      <c r="F58" s="60" t="s">
        <v>140</v>
      </c>
      <c r="G58" s="61" t="s">
        <v>175</v>
      </c>
      <c r="H58" s="59"/>
    </row>
    <row r="59" spans="2:8" x14ac:dyDescent="0.2">
      <c r="B59" s="62" t="s">
        <v>192</v>
      </c>
      <c r="C59" s="62" t="s">
        <v>90</v>
      </c>
      <c r="D59" s="63" t="s">
        <v>102</v>
      </c>
      <c r="E59" s="63" t="s">
        <v>120</v>
      </c>
      <c r="F59" s="64" t="s">
        <v>102</v>
      </c>
      <c r="G59" s="65" t="s">
        <v>165</v>
      </c>
      <c r="H59" s="63"/>
    </row>
    <row r="60" spans="2:8" x14ac:dyDescent="0.2">
      <c r="B60" s="4" t="s">
        <v>13</v>
      </c>
      <c r="C60" s="4"/>
      <c r="D60" s="66">
        <v>7.8</v>
      </c>
      <c r="E60" s="66">
        <v>7.8</v>
      </c>
      <c r="F60" s="67">
        <v>6.7</v>
      </c>
      <c r="G60" s="68">
        <v>22.3</v>
      </c>
      <c r="H60" s="66"/>
    </row>
    <row r="61" spans="2:8" x14ac:dyDescent="0.2">
      <c r="B61" s="4" t="s">
        <v>14</v>
      </c>
      <c r="C61" s="4"/>
      <c r="D61" s="66">
        <v>6</v>
      </c>
      <c r="E61" s="66">
        <v>6.7</v>
      </c>
      <c r="F61" s="67">
        <v>6.3</v>
      </c>
      <c r="G61" s="68">
        <v>17.5</v>
      </c>
      <c r="H61" s="66"/>
    </row>
    <row r="62" spans="2:8" x14ac:dyDescent="0.2">
      <c r="B62" s="4" t="s">
        <v>15</v>
      </c>
      <c r="C62" s="4"/>
      <c r="D62" s="66">
        <v>1.9</v>
      </c>
      <c r="E62" s="66">
        <v>1.8</v>
      </c>
      <c r="F62" s="67">
        <v>1.9</v>
      </c>
      <c r="G62" s="68">
        <v>3.5</v>
      </c>
      <c r="H62" s="66"/>
    </row>
    <row r="63" spans="2:8" x14ac:dyDescent="0.2">
      <c r="B63" s="4"/>
      <c r="C63" s="4"/>
      <c r="D63" s="4"/>
      <c r="E63" s="4"/>
      <c r="F63" s="4"/>
      <c r="G63" s="4"/>
      <c r="H63" s="4"/>
    </row>
    <row r="65" spans="2:8" x14ac:dyDescent="0.2">
      <c r="B65" s="9" t="s">
        <v>25</v>
      </c>
      <c r="C65" s="4"/>
      <c r="D65" s="5"/>
      <c r="E65" s="5"/>
      <c r="F65" s="5"/>
      <c r="G65" s="4"/>
      <c r="H65" s="4"/>
    </row>
    <row r="66" spans="2:8" x14ac:dyDescent="0.2">
      <c r="B66" s="4"/>
      <c r="C66" s="4"/>
      <c r="D66" s="5"/>
      <c r="E66" s="5"/>
      <c r="F66" s="5"/>
      <c r="G66" s="4"/>
      <c r="H66" s="4"/>
    </row>
    <row r="67" spans="2:8" ht="30" customHeight="1" x14ac:dyDescent="0.2">
      <c r="B67" s="74" t="s">
        <v>196</v>
      </c>
      <c r="C67" s="50"/>
      <c r="D67" s="51" t="s">
        <v>1</v>
      </c>
      <c r="E67" s="51" t="s">
        <v>3</v>
      </c>
      <c r="F67" s="52" t="s">
        <v>0</v>
      </c>
      <c r="G67" s="53" t="s">
        <v>2</v>
      </c>
      <c r="H67" s="30"/>
    </row>
    <row r="68" spans="2:8" x14ac:dyDescent="0.2">
      <c r="B68" s="4" t="s">
        <v>183</v>
      </c>
      <c r="C68" s="4" t="s">
        <v>86</v>
      </c>
      <c r="D68" s="35">
        <v>0</v>
      </c>
      <c r="E68" s="35">
        <v>0</v>
      </c>
      <c r="F68" s="54">
        <v>0</v>
      </c>
      <c r="G68" s="55">
        <v>0</v>
      </c>
      <c r="H68" s="28"/>
    </row>
    <row r="69" spans="2:8" x14ac:dyDescent="0.2">
      <c r="B69" s="4" t="s">
        <v>184</v>
      </c>
      <c r="C69" s="4" t="s">
        <v>86</v>
      </c>
      <c r="D69" s="35">
        <v>0</v>
      </c>
      <c r="E69" s="35">
        <v>0</v>
      </c>
      <c r="F69" s="54">
        <v>0</v>
      </c>
      <c r="G69" s="55">
        <v>0</v>
      </c>
      <c r="H69" s="28"/>
    </row>
    <row r="70" spans="2:8" x14ac:dyDescent="0.2">
      <c r="B70" s="4" t="s">
        <v>185</v>
      </c>
      <c r="C70" s="4" t="s">
        <v>86</v>
      </c>
      <c r="D70" s="35">
        <v>0</v>
      </c>
      <c r="E70" s="35">
        <v>0</v>
      </c>
      <c r="F70" s="54">
        <v>0</v>
      </c>
      <c r="G70" s="56" t="s">
        <v>29</v>
      </c>
      <c r="H70" s="28"/>
    </row>
    <row r="71" spans="2:8" x14ac:dyDescent="0.2">
      <c r="B71" s="4" t="s">
        <v>186</v>
      </c>
      <c r="C71" s="4" t="s">
        <v>86</v>
      </c>
      <c r="D71" s="35">
        <v>1</v>
      </c>
      <c r="E71" s="35">
        <v>1</v>
      </c>
      <c r="F71" s="54">
        <v>0</v>
      </c>
      <c r="G71" s="56" t="s">
        <v>177</v>
      </c>
      <c r="H71" s="28"/>
    </row>
    <row r="72" spans="2:8" x14ac:dyDescent="0.2">
      <c r="B72" s="4" t="s">
        <v>187</v>
      </c>
      <c r="C72" s="4" t="s">
        <v>86</v>
      </c>
      <c r="D72" s="35">
        <v>2</v>
      </c>
      <c r="E72" s="35">
        <v>2</v>
      </c>
      <c r="F72" s="54">
        <v>1</v>
      </c>
      <c r="G72" s="55">
        <v>7</v>
      </c>
      <c r="H72" s="28"/>
    </row>
    <row r="73" spans="2:8" x14ac:dyDescent="0.2">
      <c r="B73" s="4" t="s">
        <v>188</v>
      </c>
      <c r="C73" s="4" t="s">
        <v>86</v>
      </c>
      <c r="D73" s="28" t="s">
        <v>30</v>
      </c>
      <c r="E73" s="28" t="s">
        <v>30</v>
      </c>
      <c r="F73" s="54">
        <v>2</v>
      </c>
      <c r="G73" s="56" t="s">
        <v>76</v>
      </c>
      <c r="H73" s="28"/>
    </row>
    <row r="74" spans="2:8" x14ac:dyDescent="0.2">
      <c r="B74" s="4" t="s">
        <v>189</v>
      </c>
      <c r="C74" s="4" t="s">
        <v>86</v>
      </c>
      <c r="D74" s="35">
        <v>5</v>
      </c>
      <c r="E74" s="35">
        <v>5</v>
      </c>
      <c r="F74" s="54">
        <v>3</v>
      </c>
      <c r="G74" s="56" t="s">
        <v>44</v>
      </c>
      <c r="H74" s="28"/>
    </row>
    <row r="75" spans="2:8" x14ac:dyDescent="0.2">
      <c r="B75" s="4" t="s">
        <v>190</v>
      </c>
      <c r="C75" s="4" t="s">
        <v>86</v>
      </c>
      <c r="D75" s="28" t="s">
        <v>40</v>
      </c>
      <c r="E75" s="28" t="s">
        <v>40</v>
      </c>
      <c r="F75" s="57" t="s">
        <v>113</v>
      </c>
      <c r="G75" s="56" t="s">
        <v>178</v>
      </c>
      <c r="H75" s="28"/>
    </row>
    <row r="76" spans="2:8" x14ac:dyDescent="0.2">
      <c r="B76" s="4" t="s">
        <v>191</v>
      </c>
      <c r="C76" s="4" t="s">
        <v>87</v>
      </c>
      <c r="D76" s="28" t="s">
        <v>76</v>
      </c>
      <c r="E76" s="28" t="s">
        <v>41</v>
      </c>
      <c r="F76" s="57" t="s">
        <v>176</v>
      </c>
      <c r="G76" s="56" t="s">
        <v>179</v>
      </c>
      <c r="H76" s="28"/>
    </row>
    <row r="77" spans="2:8" x14ac:dyDescent="0.2">
      <c r="B77" s="4" t="s">
        <v>192</v>
      </c>
      <c r="C77" s="4" t="s">
        <v>88</v>
      </c>
      <c r="D77" s="28" t="s">
        <v>105</v>
      </c>
      <c r="E77" s="28" t="s">
        <v>49</v>
      </c>
      <c r="F77" s="57" t="s">
        <v>126</v>
      </c>
      <c r="G77" s="56" t="s">
        <v>180</v>
      </c>
      <c r="H77" s="28"/>
    </row>
    <row r="78" spans="2:8" x14ac:dyDescent="0.2">
      <c r="B78" s="58" t="s">
        <v>192</v>
      </c>
      <c r="C78" s="58" t="s">
        <v>89</v>
      </c>
      <c r="D78" s="59" t="s">
        <v>43</v>
      </c>
      <c r="E78" s="69">
        <v>15</v>
      </c>
      <c r="F78" s="60" t="s">
        <v>117</v>
      </c>
      <c r="G78" s="61" t="s">
        <v>181</v>
      </c>
      <c r="H78" s="59"/>
    </row>
    <row r="79" spans="2:8" x14ac:dyDescent="0.2">
      <c r="B79" s="62" t="s">
        <v>192</v>
      </c>
      <c r="C79" s="62" t="s">
        <v>90</v>
      </c>
      <c r="D79" s="63" t="s">
        <v>101</v>
      </c>
      <c r="E79" s="63" t="s">
        <v>101</v>
      </c>
      <c r="F79" s="64" t="s">
        <v>103</v>
      </c>
      <c r="G79" s="65" t="s">
        <v>182</v>
      </c>
      <c r="H79" s="63"/>
    </row>
    <row r="80" spans="2:8" x14ac:dyDescent="0.2">
      <c r="B80" s="4" t="s">
        <v>13</v>
      </c>
      <c r="C80" s="4"/>
      <c r="D80" s="66">
        <v>4.3</v>
      </c>
      <c r="E80" s="66">
        <v>4.3</v>
      </c>
      <c r="F80" s="67">
        <v>3.5</v>
      </c>
      <c r="G80" s="68">
        <v>12</v>
      </c>
      <c r="H80" s="66"/>
    </row>
    <row r="81" spans="2:8" x14ac:dyDescent="0.2">
      <c r="B81" s="4" t="s">
        <v>14</v>
      </c>
      <c r="C81" s="4"/>
      <c r="D81" s="66">
        <v>4.5999999999999996</v>
      </c>
      <c r="E81" s="66">
        <v>4.7</v>
      </c>
      <c r="F81" s="67">
        <v>4.5</v>
      </c>
      <c r="G81" s="68">
        <v>12.7</v>
      </c>
      <c r="H81" s="66"/>
    </row>
    <row r="82" spans="2:8" x14ac:dyDescent="0.2">
      <c r="B82" s="4" t="s">
        <v>15</v>
      </c>
      <c r="C82" s="4"/>
      <c r="D82" s="66">
        <v>1.6</v>
      </c>
      <c r="E82" s="66">
        <v>1.6</v>
      </c>
      <c r="F82" s="67">
        <v>1.4</v>
      </c>
      <c r="G82" s="68">
        <v>2.7</v>
      </c>
      <c r="H82" s="66"/>
    </row>
    <row r="83" spans="2:8" x14ac:dyDescent="0.2">
      <c r="B83" s="4"/>
      <c r="C83" s="4"/>
      <c r="D83" s="4"/>
      <c r="E83" s="4"/>
      <c r="F83" s="4"/>
      <c r="G83" s="4"/>
      <c r="H83" s="4"/>
    </row>
  </sheetData>
  <sheetProtection password="FFC5" sheet="1" objects="1" scenarios="1" selectLockedCells="1" selectUnlockedCells="1"/>
  <phoneticPr fontId="2" type="noConversion"/>
  <pageMargins left="0.7" right="0.7" top="0.75" bottom="0.75" header="0.3" footer="0.3"/>
  <pageSetup paperSize="9" scale="64" orientation="portrait" r:id="rId1"/>
  <headerFooter alignWithMargins="0"/>
  <ignoredErrors>
    <ignoredError sqref="D16 F16 D38:F38 G35 D55:E55 D77:E77 G7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20"/>
  <sheetViews>
    <sheetView workbookViewId="0">
      <selection activeCell="C17" sqref="C17"/>
    </sheetView>
  </sheetViews>
  <sheetFormatPr defaultColWidth="9.109375" defaultRowHeight="13.2" x14ac:dyDescent="0.25"/>
  <cols>
    <col min="1" max="1" width="9.109375" style="1"/>
    <col min="2" max="2" width="9.33203125" style="1" customWidth="1"/>
    <col min="3" max="3" width="26.109375" style="1" customWidth="1"/>
    <col min="4" max="7" width="20.6640625" style="1" customWidth="1"/>
    <col min="8" max="8" width="14" style="1" customWidth="1"/>
    <col min="9" max="12" width="9.109375" style="1"/>
    <col min="13" max="13" width="13.44140625" style="1" customWidth="1"/>
    <col min="14" max="16384" width="9.109375" style="1"/>
  </cols>
  <sheetData>
    <row r="1" spans="2:12" s="2" customFormat="1" ht="22.2" x14ac:dyDescent="0.35">
      <c r="B1" s="3" t="s">
        <v>98</v>
      </c>
      <c r="C1" s="4"/>
      <c r="D1" s="5"/>
      <c r="E1" s="5"/>
      <c r="F1" s="5"/>
      <c r="G1" s="4"/>
      <c r="H1" s="6"/>
      <c r="J1" s="8"/>
      <c r="K1" s="8"/>
      <c r="L1" s="8"/>
    </row>
    <row r="2" spans="2:12" s="2" customFormat="1" ht="12.6" x14ac:dyDescent="0.2">
      <c r="B2" s="7" t="s">
        <v>214</v>
      </c>
      <c r="C2" s="4"/>
      <c r="D2" s="5"/>
      <c r="E2" s="5"/>
      <c r="F2" s="5"/>
      <c r="G2" s="4"/>
      <c r="H2" s="6"/>
      <c r="J2" s="8"/>
      <c r="K2" s="8"/>
      <c r="L2" s="8"/>
    </row>
    <row r="3" spans="2:12" s="2" customFormat="1" ht="12.6" x14ac:dyDescent="0.2">
      <c r="B3" s="4"/>
      <c r="C3" s="4"/>
      <c r="D3" s="5"/>
      <c r="E3" s="5"/>
      <c r="F3" s="5"/>
      <c r="G3" s="4"/>
      <c r="H3" s="6"/>
      <c r="J3" s="8"/>
      <c r="K3" s="8"/>
      <c r="L3" s="8"/>
    </row>
    <row r="4" spans="2:12" s="2" customFormat="1" ht="12.6" x14ac:dyDescent="0.2">
      <c r="D4" s="8"/>
      <c r="E4" s="8"/>
      <c r="F4" s="8"/>
      <c r="J4" s="8"/>
      <c r="K4" s="8"/>
      <c r="L4" s="8"/>
    </row>
    <row r="5" spans="2:12" s="2" customFormat="1" ht="12.6" x14ac:dyDescent="0.2">
      <c r="B5" s="77"/>
      <c r="C5" s="75"/>
      <c r="D5" s="76"/>
      <c r="E5" s="76"/>
      <c r="F5" s="76"/>
      <c r="G5" s="75"/>
      <c r="H5" s="75"/>
      <c r="J5" s="8"/>
      <c r="K5" s="8"/>
      <c r="L5" s="8"/>
    </row>
    <row r="6" spans="2:12" s="2" customFormat="1" ht="12.6" x14ac:dyDescent="0.2">
      <c r="B6" s="78" t="s">
        <v>213</v>
      </c>
      <c r="C6" s="75"/>
      <c r="D6" s="75"/>
      <c r="E6" s="75"/>
      <c r="F6" s="76"/>
      <c r="G6" s="75"/>
      <c r="H6" s="75"/>
      <c r="J6" s="8"/>
      <c r="K6" s="8"/>
      <c r="L6" s="8"/>
    </row>
    <row r="7" spans="2:12" x14ac:dyDescent="0.25">
      <c r="B7" s="77" t="s">
        <v>201</v>
      </c>
      <c r="C7" s="75"/>
      <c r="D7" s="75"/>
      <c r="E7" s="75"/>
      <c r="F7" s="75"/>
      <c r="G7" s="75"/>
      <c r="H7" s="75"/>
    </row>
    <row r="8" spans="2:12" x14ac:dyDescent="0.25">
      <c r="B8" s="77" t="s">
        <v>215</v>
      </c>
      <c r="C8" s="96" t="s">
        <v>218</v>
      </c>
      <c r="D8" s="75"/>
      <c r="E8" s="75"/>
      <c r="F8" s="75"/>
      <c r="G8" s="75"/>
      <c r="H8" s="75"/>
    </row>
    <row r="9" spans="2:12" x14ac:dyDescent="0.25">
      <c r="B9" s="77" t="s">
        <v>216</v>
      </c>
      <c r="C9" s="96" t="s">
        <v>217</v>
      </c>
      <c r="D9" s="75"/>
      <c r="E9" s="75"/>
      <c r="F9" s="75"/>
      <c r="G9" s="75"/>
      <c r="H9" s="75"/>
    </row>
    <row r="10" spans="2:12" x14ac:dyDescent="0.25">
      <c r="B10" s="77"/>
      <c r="C10" s="75"/>
      <c r="D10" s="75"/>
      <c r="E10" s="75"/>
      <c r="F10" s="75"/>
      <c r="G10" s="75"/>
      <c r="H10" s="75"/>
    </row>
    <row r="11" spans="2:12" x14ac:dyDescent="0.25">
      <c r="B11" s="77" t="s">
        <v>203</v>
      </c>
      <c r="C11" s="75"/>
      <c r="D11" s="75"/>
      <c r="E11" s="75"/>
      <c r="F11" s="75"/>
      <c r="G11" s="75"/>
      <c r="H11" s="75"/>
    </row>
    <row r="12" spans="2:12" x14ac:dyDescent="0.25">
      <c r="B12" s="77"/>
      <c r="C12" s="75"/>
      <c r="D12" s="75"/>
      <c r="E12" s="75"/>
      <c r="F12" s="75"/>
      <c r="G12" s="75"/>
      <c r="H12" s="75"/>
    </row>
    <row r="13" spans="2:12" x14ac:dyDescent="0.25">
      <c r="B13" s="77"/>
      <c r="C13" s="75"/>
      <c r="D13" s="75"/>
      <c r="E13" s="75"/>
      <c r="F13" s="75"/>
      <c r="G13" s="75"/>
      <c r="H13" s="75"/>
    </row>
    <row r="14" spans="2:12" x14ac:dyDescent="0.25">
      <c r="B14" s="78" t="s">
        <v>202</v>
      </c>
      <c r="C14" s="75"/>
      <c r="D14" s="75"/>
      <c r="E14" s="75"/>
      <c r="F14" s="75"/>
      <c r="G14" s="75"/>
      <c r="H14" s="75"/>
    </row>
    <row r="15" spans="2:12" ht="125.25" customHeight="1" x14ac:dyDescent="0.25">
      <c r="B15" s="112" t="s">
        <v>250</v>
      </c>
      <c r="C15" s="112"/>
      <c r="D15" s="112"/>
      <c r="E15" s="112"/>
      <c r="F15" s="112"/>
      <c r="G15" s="112"/>
      <c r="H15" s="108"/>
    </row>
    <row r="16" spans="2:12" ht="12.75" customHeight="1" x14ac:dyDescent="0.25">
      <c r="B16" s="77"/>
      <c r="C16" s="75"/>
      <c r="D16" s="75"/>
      <c r="E16" s="75"/>
      <c r="F16" s="75"/>
      <c r="G16" s="75"/>
      <c r="H16" s="75"/>
    </row>
    <row r="17" spans="2:8" x14ac:dyDescent="0.25">
      <c r="B17" s="77"/>
      <c r="C17" s="75"/>
      <c r="D17" s="75"/>
      <c r="E17" s="75"/>
      <c r="F17" s="75"/>
      <c r="G17" s="75"/>
      <c r="H17" s="75"/>
    </row>
    <row r="18" spans="2:8" x14ac:dyDescent="0.25">
      <c r="B18" s="78" t="s">
        <v>204</v>
      </c>
      <c r="C18" s="75"/>
      <c r="D18" s="75"/>
      <c r="E18" s="75"/>
      <c r="F18" s="75"/>
      <c r="G18" s="75"/>
      <c r="H18" s="75"/>
    </row>
    <row r="19" spans="2:8" x14ac:dyDescent="0.25">
      <c r="B19" s="77" t="s">
        <v>251</v>
      </c>
      <c r="C19" s="75"/>
      <c r="D19" s="75"/>
      <c r="E19" s="75"/>
      <c r="F19" s="75"/>
      <c r="G19" s="75"/>
      <c r="H19" s="75"/>
    </row>
    <row r="20" spans="2:8" x14ac:dyDescent="0.25">
      <c r="B20" s="77"/>
      <c r="C20" s="75"/>
      <c r="D20" s="75"/>
      <c r="E20" s="75"/>
      <c r="F20" s="75"/>
      <c r="G20" s="75"/>
      <c r="H20" s="75"/>
    </row>
  </sheetData>
  <sheetProtection password="FFC5" sheet="1" objects="1" scenarios="1" selectLockedCells="1" selectUnlockedCells="1"/>
  <mergeCells count="1">
    <mergeCell ref="B15:G15"/>
  </mergeCells>
  <phoneticPr fontId="2" type="noConversion"/>
  <hyperlinks>
    <hyperlink ref="C8" r:id="rId1" display="http://scorehulp.visiomedia.nl" xr:uid="{00000000-0004-0000-0300-000000000000}"/>
    <hyperlink ref="C9" r:id="rId2" xr:uid="{00000000-0004-0000-0300-000001000000}"/>
  </hyperlinks>
  <pageMargins left="0.7" right="0.7" top="0.75" bottom="0.75" header="0.3" footer="0.3"/>
  <pageSetup paperSize="9" scale="66"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319"/>
  <sheetViews>
    <sheetView workbookViewId="0">
      <selection activeCell="F13" sqref="F13"/>
    </sheetView>
  </sheetViews>
  <sheetFormatPr defaultColWidth="9.109375" defaultRowHeight="12.6" x14ac:dyDescent="0.2"/>
  <cols>
    <col min="1" max="2" width="27.6640625" style="5" customWidth="1"/>
    <col min="3" max="3" width="27.6640625" style="4" customWidth="1"/>
    <col min="4" max="5" width="9.109375" style="29"/>
    <col min="6" max="6" width="10.88671875" style="29" customWidth="1"/>
    <col min="7" max="7" width="9.109375" style="29"/>
    <col min="8" max="8" width="11.109375" style="29" customWidth="1"/>
    <col min="9" max="9" width="10.44140625" style="29" customWidth="1"/>
    <col min="10" max="14" width="9.109375" style="29"/>
    <col min="15" max="16384" width="9.109375" style="4"/>
  </cols>
  <sheetData>
    <row r="1" spans="1:2" x14ac:dyDescent="0.2">
      <c r="A1" s="11" t="s">
        <v>27</v>
      </c>
      <c r="B1" s="11" t="s">
        <v>28</v>
      </c>
    </row>
    <row r="2" spans="1:2" x14ac:dyDescent="0.2">
      <c r="A2" s="12">
        <v>4</v>
      </c>
      <c r="B2" s="17" t="s">
        <v>59</v>
      </c>
    </row>
    <row r="3" spans="1:2" x14ac:dyDescent="0.2">
      <c r="A3" s="12">
        <v>5</v>
      </c>
      <c r="B3" s="17" t="s">
        <v>59</v>
      </c>
    </row>
    <row r="4" spans="1:2" x14ac:dyDescent="0.2">
      <c r="A4" s="12">
        <v>6</v>
      </c>
      <c r="B4" s="17" t="s">
        <v>59</v>
      </c>
    </row>
    <row r="5" spans="1:2" x14ac:dyDescent="0.2">
      <c r="A5" s="12">
        <v>7</v>
      </c>
      <c r="B5" s="17" t="s">
        <v>59</v>
      </c>
    </row>
    <row r="6" spans="1:2" x14ac:dyDescent="0.2">
      <c r="A6" s="12">
        <v>8</v>
      </c>
      <c r="B6" s="17" t="s">
        <v>59</v>
      </c>
    </row>
    <row r="7" spans="1:2" x14ac:dyDescent="0.2">
      <c r="A7" s="12">
        <v>9</v>
      </c>
      <c r="B7" s="17" t="s">
        <v>59</v>
      </c>
    </row>
    <row r="8" spans="1:2" x14ac:dyDescent="0.2">
      <c r="A8" s="12">
        <v>10</v>
      </c>
      <c r="B8" s="17" t="s">
        <v>59</v>
      </c>
    </row>
    <row r="9" spans="1:2" x14ac:dyDescent="0.2">
      <c r="A9" s="12">
        <v>11</v>
      </c>
      <c r="B9" s="17" t="s">
        <v>59</v>
      </c>
    </row>
    <row r="10" spans="1:2" x14ac:dyDescent="0.2">
      <c r="A10" s="12">
        <v>12</v>
      </c>
      <c r="B10" s="17" t="s">
        <v>60</v>
      </c>
    </row>
    <row r="11" spans="1:2" x14ac:dyDescent="0.2">
      <c r="A11" s="12">
        <v>13</v>
      </c>
      <c r="B11" s="17" t="s">
        <v>60</v>
      </c>
    </row>
    <row r="12" spans="1:2" x14ac:dyDescent="0.2">
      <c r="A12" s="12">
        <v>14</v>
      </c>
      <c r="B12" s="17" t="s">
        <v>60</v>
      </c>
    </row>
    <row r="13" spans="1:2" x14ac:dyDescent="0.2">
      <c r="A13" s="12">
        <v>15</v>
      </c>
      <c r="B13" s="17" t="s">
        <v>60</v>
      </c>
    </row>
    <row r="14" spans="1:2" x14ac:dyDescent="0.2">
      <c r="A14" s="12">
        <v>16</v>
      </c>
      <c r="B14" s="17" t="s">
        <v>60</v>
      </c>
    </row>
    <row r="15" spans="1:2" x14ac:dyDescent="0.2">
      <c r="A15" s="12">
        <v>17</v>
      </c>
      <c r="B15" s="17" t="s">
        <v>60</v>
      </c>
    </row>
    <row r="16" spans="1:2" x14ac:dyDescent="0.2">
      <c r="A16" s="12">
        <v>18</v>
      </c>
      <c r="B16" s="17" t="s">
        <v>60</v>
      </c>
    </row>
    <row r="17" spans="1:7" x14ac:dyDescent="0.2">
      <c r="B17" s="28"/>
    </row>
    <row r="18" spans="1:7" s="114" customFormat="1" x14ac:dyDescent="0.2">
      <c r="A18" s="114" t="s">
        <v>78</v>
      </c>
    </row>
    <row r="20" spans="1:7" x14ac:dyDescent="0.2">
      <c r="A20" s="12" t="s">
        <v>75</v>
      </c>
    </row>
    <row r="21" spans="1:7" ht="12.75" customHeight="1" x14ac:dyDescent="0.2">
      <c r="A21" s="30" t="s">
        <v>1</v>
      </c>
      <c r="B21" s="31" t="s">
        <v>61</v>
      </c>
      <c r="C21" s="32" t="s">
        <v>62</v>
      </c>
      <c r="G21" s="33"/>
    </row>
    <row r="22" spans="1:7" x14ac:dyDescent="0.2">
      <c r="A22" s="5">
        <v>0</v>
      </c>
      <c r="B22" s="37" t="s">
        <v>66</v>
      </c>
      <c r="C22" s="29" t="s">
        <v>86</v>
      </c>
      <c r="G22" s="33"/>
    </row>
    <row r="23" spans="1:7" x14ac:dyDescent="0.2">
      <c r="A23" s="5">
        <v>1</v>
      </c>
      <c r="B23" s="37" t="s">
        <v>64</v>
      </c>
      <c r="C23" s="29" t="s">
        <v>86</v>
      </c>
      <c r="G23" s="33"/>
    </row>
    <row r="24" spans="1:7" x14ac:dyDescent="0.2">
      <c r="A24" s="5">
        <v>2</v>
      </c>
      <c r="B24" s="37" t="s">
        <v>63</v>
      </c>
      <c r="C24" s="29" t="s">
        <v>86</v>
      </c>
      <c r="G24" s="33"/>
    </row>
    <row r="25" spans="1:7" x14ac:dyDescent="0.2">
      <c r="A25" s="5">
        <v>3</v>
      </c>
      <c r="B25" s="37" t="s">
        <v>67</v>
      </c>
      <c r="C25" s="29" t="s">
        <v>86</v>
      </c>
      <c r="G25" s="33"/>
    </row>
    <row r="26" spans="1:7" x14ac:dyDescent="0.2">
      <c r="A26" s="5">
        <v>4</v>
      </c>
      <c r="B26" s="37" t="s">
        <v>68</v>
      </c>
      <c r="C26" s="29" t="s">
        <v>86</v>
      </c>
      <c r="G26" s="33"/>
    </row>
    <row r="27" spans="1:7" x14ac:dyDescent="0.2">
      <c r="A27" s="5">
        <v>5</v>
      </c>
      <c r="B27" s="37" t="s">
        <v>69</v>
      </c>
      <c r="C27" s="29" t="s">
        <v>86</v>
      </c>
      <c r="G27" s="33"/>
    </row>
    <row r="28" spans="1:7" x14ac:dyDescent="0.2">
      <c r="A28" s="5">
        <v>6</v>
      </c>
      <c r="B28" s="37" t="s">
        <v>70</v>
      </c>
      <c r="C28" s="29" t="s">
        <v>86</v>
      </c>
      <c r="G28" s="33"/>
    </row>
    <row r="29" spans="1:7" x14ac:dyDescent="0.2">
      <c r="A29" s="5">
        <v>7</v>
      </c>
      <c r="B29" s="37" t="s">
        <v>70</v>
      </c>
      <c r="C29" s="29" t="s">
        <v>86</v>
      </c>
      <c r="G29" s="33"/>
    </row>
    <row r="30" spans="1:7" x14ac:dyDescent="0.2">
      <c r="A30" s="5">
        <v>8</v>
      </c>
      <c r="B30" s="37" t="s">
        <v>71</v>
      </c>
      <c r="C30" s="29" t="s">
        <v>87</v>
      </c>
      <c r="G30" s="33"/>
    </row>
    <row r="31" spans="1:7" x14ac:dyDescent="0.2">
      <c r="A31" s="5">
        <v>9</v>
      </c>
      <c r="B31" s="37" t="s">
        <v>71</v>
      </c>
      <c r="C31" s="29" t="s">
        <v>87</v>
      </c>
      <c r="G31" s="33"/>
    </row>
    <row r="32" spans="1:7" x14ac:dyDescent="0.2">
      <c r="A32" s="5">
        <v>10</v>
      </c>
      <c r="B32" s="37" t="s">
        <v>71</v>
      </c>
      <c r="C32" s="29" t="s">
        <v>87</v>
      </c>
      <c r="G32" s="33"/>
    </row>
    <row r="33" spans="1:3" x14ac:dyDescent="0.2">
      <c r="A33" s="5">
        <v>11</v>
      </c>
      <c r="B33" s="37" t="s">
        <v>71</v>
      </c>
      <c r="C33" s="29" t="s">
        <v>87</v>
      </c>
    </row>
    <row r="34" spans="1:3" x14ac:dyDescent="0.2">
      <c r="A34" s="5">
        <v>12</v>
      </c>
      <c r="B34" s="37" t="s">
        <v>72</v>
      </c>
      <c r="C34" s="29" t="s">
        <v>88</v>
      </c>
    </row>
    <row r="35" spans="1:3" x14ac:dyDescent="0.2">
      <c r="A35" s="5">
        <v>13</v>
      </c>
      <c r="B35" s="37" t="s">
        <v>72</v>
      </c>
      <c r="C35" s="29" t="s">
        <v>88</v>
      </c>
    </row>
    <row r="36" spans="1:3" x14ac:dyDescent="0.2">
      <c r="A36" s="5">
        <v>14</v>
      </c>
      <c r="B36" s="38" t="s">
        <v>72</v>
      </c>
      <c r="C36" s="36" t="s">
        <v>89</v>
      </c>
    </row>
    <row r="37" spans="1:3" x14ac:dyDescent="0.2">
      <c r="A37" s="5">
        <v>15</v>
      </c>
      <c r="B37" s="38" t="s">
        <v>72</v>
      </c>
      <c r="C37" s="36" t="s">
        <v>89</v>
      </c>
    </row>
    <row r="38" spans="1:3" x14ac:dyDescent="0.2">
      <c r="A38" s="5">
        <v>16</v>
      </c>
      <c r="B38" s="38" t="s">
        <v>72</v>
      </c>
      <c r="C38" s="36" t="s">
        <v>90</v>
      </c>
    </row>
    <row r="39" spans="1:3" x14ac:dyDescent="0.2">
      <c r="A39" s="5">
        <v>17</v>
      </c>
      <c r="B39" s="38" t="s">
        <v>72</v>
      </c>
      <c r="C39" s="36" t="s">
        <v>90</v>
      </c>
    </row>
    <row r="40" spans="1:3" x14ac:dyDescent="0.2">
      <c r="A40" s="5">
        <v>18</v>
      </c>
      <c r="B40" s="38" t="s">
        <v>72</v>
      </c>
      <c r="C40" s="36" t="s">
        <v>90</v>
      </c>
    </row>
    <row r="41" spans="1:3" x14ac:dyDescent="0.2">
      <c r="A41" s="5">
        <v>19</v>
      </c>
      <c r="B41" s="38" t="s">
        <v>72</v>
      </c>
      <c r="C41" s="36" t="s">
        <v>90</v>
      </c>
    </row>
    <row r="42" spans="1:3" x14ac:dyDescent="0.2">
      <c r="A42" s="5">
        <v>20</v>
      </c>
      <c r="B42" s="38" t="s">
        <v>72</v>
      </c>
      <c r="C42" s="36" t="s">
        <v>90</v>
      </c>
    </row>
    <row r="43" spans="1:3" x14ac:dyDescent="0.2">
      <c r="A43" s="5">
        <v>21</v>
      </c>
      <c r="B43" s="38" t="s">
        <v>72</v>
      </c>
      <c r="C43" s="36" t="s">
        <v>90</v>
      </c>
    </row>
    <row r="44" spans="1:3" x14ac:dyDescent="0.2">
      <c r="A44" s="5">
        <v>22</v>
      </c>
      <c r="B44" s="38" t="s">
        <v>72</v>
      </c>
      <c r="C44" s="36" t="s">
        <v>90</v>
      </c>
    </row>
    <row r="45" spans="1:3" x14ac:dyDescent="0.2">
      <c r="A45" s="5">
        <v>23</v>
      </c>
      <c r="B45" s="38" t="s">
        <v>72</v>
      </c>
      <c r="C45" s="36" t="s">
        <v>90</v>
      </c>
    </row>
    <row r="46" spans="1:3" x14ac:dyDescent="0.2">
      <c r="A46" s="5">
        <v>24</v>
      </c>
      <c r="B46" s="38" t="s">
        <v>72</v>
      </c>
      <c r="C46" s="36" t="s">
        <v>90</v>
      </c>
    </row>
    <row r="48" spans="1:3" x14ac:dyDescent="0.2">
      <c r="A48" s="12" t="s">
        <v>75</v>
      </c>
    </row>
    <row r="49" spans="1:7" x14ac:dyDescent="0.2">
      <c r="A49" s="30" t="s">
        <v>3</v>
      </c>
      <c r="B49" s="39" t="s">
        <v>61</v>
      </c>
      <c r="C49" s="39" t="s">
        <v>62</v>
      </c>
      <c r="G49" s="33"/>
    </row>
    <row r="50" spans="1:7" x14ac:dyDescent="0.2">
      <c r="A50" s="5">
        <v>0</v>
      </c>
      <c r="B50" s="40" t="s">
        <v>65</v>
      </c>
      <c r="C50" s="4" t="s">
        <v>86</v>
      </c>
      <c r="G50" s="33"/>
    </row>
    <row r="51" spans="1:7" x14ac:dyDescent="0.2">
      <c r="A51" s="5">
        <v>1</v>
      </c>
      <c r="B51" s="40" t="s">
        <v>66</v>
      </c>
      <c r="C51" s="4" t="s">
        <v>86</v>
      </c>
      <c r="G51" s="33"/>
    </row>
    <row r="52" spans="1:7" x14ac:dyDescent="0.2">
      <c r="A52" s="5">
        <v>2</v>
      </c>
      <c r="B52" s="40" t="s">
        <v>64</v>
      </c>
      <c r="C52" s="4" t="s">
        <v>86</v>
      </c>
      <c r="G52" s="33"/>
    </row>
    <row r="53" spans="1:7" x14ac:dyDescent="0.2">
      <c r="A53" s="5">
        <v>3</v>
      </c>
      <c r="B53" s="40" t="s">
        <v>63</v>
      </c>
      <c r="C53" s="4" t="s">
        <v>86</v>
      </c>
      <c r="G53" s="33"/>
    </row>
    <row r="54" spans="1:7" x14ac:dyDescent="0.2">
      <c r="A54" s="5">
        <v>4</v>
      </c>
      <c r="B54" s="40" t="s">
        <v>67</v>
      </c>
      <c r="C54" s="4" t="s">
        <v>86</v>
      </c>
      <c r="G54" s="33"/>
    </row>
    <row r="55" spans="1:7" x14ac:dyDescent="0.2">
      <c r="A55" s="5">
        <v>5</v>
      </c>
      <c r="B55" s="40" t="s">
        <v>68</v>
      </c>
      <c r="C55" s="4" t="s">
        <v>86</v>
      </c>
      <c r="G55" s="33"/>
    </row>
    <row r="56" spans="1:7" x14ac:dyDescent="0.2">
      <c r="A56" s="5">
        <v>6</v>
      </c>
      <c r="B56" s="40" t="s">
        <v>69</v>
      </c>
      <c r="C56" s="4" t="s">
        <v>86</v>
      </c>
      <c r="G56" s="33"/>
    </row>
    <row r="57" spans="1:7" x14ac:dyDescent="0.2">
      <c r="A57" s="5">
        <v>7</v>
      </c>
      <c r="B57" s="40" t="s">
        <v>69</v>
      </c>
      <c r="C57" s="4" t="s">
        <v>86</v>
      </c>
      <c r="G57" s="33"/>
    </row>
    <row r="58" spans="1:7" x14ac:dyDescent="0.2">
      <c r="A58" s="5">
        <v>8</v>
      </c>
      <c r="B58" s="40" t="s">
        <v>70</v>
      </c>
      <c r="C58" s="4" t="s">
        <v>86</v>
      </c>
      <c r="G58" s="33"/>
    </row>
    <row r="59" spans="1:7" x14ac:dyDescent="0.2">
      <c r="A59" s="5">
        <v>9</v>
      </c>
      <c r="B59" s="40" t="s">
        <v>70</v>
      </c>
      <c r="C59" s="4" t="s">
        <v>86</v>
      </c>
      <c r="G59" s="33"/>
    </row>
    <row r="60" spans="1:7" x14ac:dyDescent="0.2">
      <c r="A60" s="5">
        <v>10</v>
      </c>
      <c r="B60" s="40" t="s">
        <v>70</v>
      </c>
      <c r="C60" s="4" t="s">
        <v>86</v>
      </c>
      <c r="G60" s="33"/>
    </row>
    <row r="61" spans="1:7" x14ac:dyDescent="0.2">
      <c r="A61" s="5">
        <v>11</v>
      </c>
      <c r="B61" s="40" t="s">
        <v>71</v>
      </c>
      <c r="C61" s="4" t="s">
        <v>87</v>
      </c>
    </row>
    <row r="62" spans="1:7" x14ac:dyDescent="0.2">
      <c r="A62" s="5">
        <v>12</v>
      </c>
      <c r="B62" s="40" t="s">
        <v>71</v>
      </c>
      <c r="C62" s="4" t="s">
        <v>87</v>
      </c>
    </row>
    <row r="63" spans="1:7" x14ac:dyDescent="0.2">
      <c r="A63" s="5">
        <v>13</v>
      </c>
      <c r="B63" s="40" t="s">
        <v>71</v>
      </c>
      <c r="C63" s="4" t="s">
        <v>87</v>
      </c>
    </row>
    <row r="64" spans="1:7" x14ac:dyDescent="0.2">
      <c r="A64" s="5">
        <v>14</v>
      </c>
      <c r="B64" s="40" t="s">
        <v>71</v>
      </c>
      <c r="C64" s="4" t="s">
        <v>87</v>
      </c>
    </row>
    <row r="65" spans="1:16" x14ac:dyDescent="0.2">
      <c r="A65" s="5">
        <v>15</v>
      </c>
      <c r="B65" s="40" t="s">
        <v>72</v>
      </c>
      <c r="C65" s="4" t="s">
        <v>88</v>
      </c>
    </row>
    <row r="66" spans="1:16" x14ac:dyDescent="0.2">
      <c r="A66" s="5">
        <v>16</v>
      </c>
      <c r="B66" s="40" t="s">
        <v>72</v>
      </c>
      <c r="C66" s="4" t="s">
        <v>88</v>
      </c>
    </row>
    <row r="67" spans="1:16" x14ac:dyDescent="0.2">
      <c r="A67" s="5">
        <v>17</v>
      </c>
      <c r="B67" s="41" t="s">
        <v>72</v>
      </c>
      <c r="C67" s="36" t="s">
        <v>89</v>
      </c>
    </row>
    <row r="68" spans="1:16" x14ac:dyDescent="0.2">
      <c r="A68" s="5">
        <v>18</v>
      </c>
      <c r="B68" s="41" t="s">
        <v>72</v>
      </c>
      <c r="C68" s="36" t="s">
        <v>89</v>
      </c>
    </row>
    <row r="69" spans="1:16" x14ac:dyDescent="0.2">
      <c r="A69" s="5">
        <v>19</v>
      </c>
      <c r="B69" s="41" t="s">
        <v>72</v>
      </c>
      <c r="C69" s="36" t="s">
        <v>89</v>
      </c>
    </row>
    <row r="70" spans="1:16" x14ac:dyDescent="0.2">
      <c r="A70" s="5">
        <v>20</v>
      </c>
      <c r="B70" s="41" t="s">
        <v>72</v>
      </c>
      <c r="C70" s="36" t="s">
        <v>90</v>
      </c>
    </row>
    <row r="71" spans="1:16" x14ac:dyDescent="0.2">
      <c r="A71" s="5">
        <v>21</v>
      </c>
      <c r="B71" s="41" t="s">
        <v>72</v>
      </c>
      <c r="C71" s="36" t="s">
        <v>90</v>
      </c>
    </row>
    <row r="72" spans="1:16" x14ac:dyDescent="0.2">
      <c r="A72" s="5">
        <v>22</v>
      </c>
      <c r="B72" s="41" t="s">
        <v>72</v>
      </c>
      <c r="C72" s="36" t="s">
        <v>90</v>
      </c>
    </row>
    <row r="73" spans="1:16" x14ac:dyDescent="0.2">
      <c r="A73" s="5">
        <v>23</v>
      </c>
      <c r="B73" s="41" t="s">
        <v>72</v>
      </c>
      <c r="C73" s="36" t="s">
        <v>90</v>
      </c>
    </row>
    <row r="74" spans="1:16" x14ac:dyDescent="0.2">
      <c r="A74" s="5">
        <v>24</v>
      </c>
      <c r="B74" s="41" t="s">
        <v>72</v>
      </c>
      <c r="C74" s="36" t="s">
        <v>90</v>
      </c>
    </row>
    <row r="76" spans="1:16" x14ac:dyDescent="0.2">
      <c r="A76" s="12" t="s">
        <v>75</v>
      </c>
    </row>
    <row r="77" spans="1:16" x14ac:dyDescent="0.2">
      <c r="A77" s="30" t="s">
        <v>0</v>
      </c>
      <c r="B77" s="39" t="s">
        <v>61</v>
      </c>
      <c r="C77" s="39" t="s">
        <v>62</v>
      </c>
      <c r="O77" s="29"/>
      <c r="P77" s="29"/>
    </row>
    <row r="78" spans="1:16" x14ac:dyDescent="0.2">
      <c r="A78" s="5">
        <v>0</v>
      </c>
      <c r="B78" s="40" t="s">
        <v>65</v>
      </c>
      <c r="C78" s="40" t="s">
        <v>86</v>
      </c>
      <c r="O78" s="29"/>
      <c r="P78" s="29"/>
    </row>
    <row r="79" spans="1:16" x14ac:dyDescent="0.2">
      <c r="A79" s="5">
        <v>1</v>
      </c>
      <c r="B79" s="40" t="s">
        <v>66</v>
      </c>
      <c r="C79" s="40" t="s">
        <v>86</v>
      </c>
      <c r="K79" s="33"/>
      <c r="L79" s="33"/>
      <c r="M79" s="33"/>
      <c r="N79" s="33"/>
      <c r="O79" s="29"/>
      <c r="P79" s="29"/>
    </row>
    <row r="80" spans="1:16" x14ac:dyDescent="0.2">
      <c r="A80" s="5">
        <v>2</v>
      </c>
      <c r="B80" s="40" t="s">
        <v>63</v>
      </c>
      <c r="C80" s="40" t="s">
        <v>86</v>
      </c>
      <c r="K80" s="33"/>
      <c r="L80" s="33"/>
      <c r="M80" s="33"/>
      <c r="N80" s="33"/>
      <c r="O80" s="29"/>
      <c r="P80" s="29"/>
    </row>
    <row r="81" spans="1:16" x14ac:dyDescent="0.2">
      <c r="A81" s="5">
        <v>3</v>
      </c>
      <c r="B81" s="40" t="s">
        <v>67</v>
      </c>
      <c r="C81" s="40" t="s">
        <v>86</v>
      </c>
      <c r="K81" s="33"/>
      <c r="L81" s="33"/>
      <c r="M81" s="33"/>
      <c r="N81" s="33"/>
      <c r="O81" s="29"/>
      <c r="P81" s="29"/>
    </row>
    <row r="82" spans="1:16" x14ac:dyDescent="0.2">
      <c r="A82" s="5">
        <v>4</v>
      </c>
      <c r="B82" s="40" t="s">
        <v>68</v>
      </c>
      <c r="C82" s="40" t="s">
        <v>86</v>
      </c>
      <c r="K82" s="33"/>
      <c r="L82" s="33"/>
      <c r="M82" s="33"/>
      <c r="N82" s="33"/>
      <c r="O82" s="29"/>
      <c r="P82" s="29"/>
    </row>
    <row r="83" spans="1:16" x14ac:dyDescent="0.2">
      <c r="A83" s="5">
        <v>5</v>
      </c>
      <c r="B83" s="40" t="s">
        <v>69</v>
      </c>
      <c r="C83" s="40" t="s">
        <v>86</v>
      </c>
      <c r="K83" s="33"/>
      <c r="L83" s="33"/>
      <c r="M83" s="33"/>
      <c r="N83" s="33"/>
      <c r="O83" s="29"/>
      <c r="P83" s="29"/>
    </row>
    <row r="84" spans="1:16" x14ac:dyDescent="0.2">
      <c r="A84" s="5">
        <v>6</v>
      </c>
      <c r="B84" s="40" t="s">
        <v>70</v>
      </c>
      <c r="C84" s="40" t="s">
        <v>86</v>
      </c>
      <c r="K84" s="33"/>
      <c r="L84" s="33"/>
      <c r="M84" s="33"/>
      <c r="N84" s="33"/>
      <c r="O84" s="29"/>
      <c r="P84" s="29"/>
    </row>
    <row r="85" spans="1:16" x14ac:dyDescent="0.2">
      <c r="A85" s="5">
        <v>7</v>
      </c>
      <c r="B85" s="40" t="s">
        <v>70</v>
      </c>
      <c r="C85" s="40" t="s">
        <v>86</v>
      </c>
      <c r="K85" s="33"/>
      <c r="L85" s="33"/>
      <c r="M85" s="33"/>
      <c r="N85" s="33"/>
      <c r="O85" s="29"/>
      <c r="P85" s="29"/>
    </row>
    <row r="86" spans="1:16" x14ac:dyDescent="0.2">
      <c r="A86" s="5">
        <v>8</v>
      </c>
      <c r="B86" s="40" t="s">
        <v>70</v>
      </c>
      <c r="C86" s="40" t="s">
        <v>86</v>
      </c>
      <c r="K86" s="33"/>
      <c r="L86" s="33"/>
      <c r="M86" s="33"/>
      <c r="N86" s="33"/>
      <c r="O86" s="29"/>
      <c r="P86" s="29"/>
    </row>
    <row r="87" spans="1:16" x14ac:dyDescent="0.2">
      <c r="A87" s="5">
        <v>9</v>
      </c>
      <c r="B87" s="40" t="s">
        <v>71</v>
      </c>
      <c r="C87" s="40" t="s">
        <v>87</v>
      </c>
      <c r="K87" s="33"/>
      <c r="L87" s="33"/>
      <c r="M87" s="33"/>
      <c r="N87" s="33"/>
      <c r="O87" s="29"/>
      <c r="P87" s="29"/>
    </row>
    <row r="88" spans="1:16" x14ac:dyDescent="0.2">
      <c r="A88" s="5">
        <v>10</v>
      </c>
      <c r="B88" s="40" t="s">
        <v>71</v>
      </c>
      <c r="C88" s="40" t="s">
        <v>87</v>
      </c>
      <c r="K88" s="33"/>
      <c r="L88" s="33"/>
      <c r="M88" s="33"/>
      <c r="N88" s="33"/>
      <c r="O88" s="29"/>
      <c r="P88" s="29"/>
    </row>
    <row r="89" spans="1:16" x14ac:dyDescent="0.2">
      <c r="A89" s="5">
        <v>11</v>
      </c>
      <c r="B89" s="40" t="s">
        <v>71</v>
      </c>
      <c r="C89" s="40" t="s">
        <v>87</v>
      </c>
      <c r="K89" s="33"/>
      <c r="L89" s="33"/>
      <c r="M89" s="33"/>
      <c r="N89" s="33"/>
      <c r="O89" s="29"/>
      <c r="P89" s="29"/>
    </row>
    <row r="90" spans="1:16" x14ac:dyDescent="0.2">
      <c r="A90" s="5">
        <v>12</v>
      </c>
      <c r="B90" s="40" t="s">
        <v>72</v>
      </c>
      <c r="C90" s="40" t="s">
        <v>88</v>
      </c>
      <c r="K90" s="33"/>
      <c r="L90" s="33"/>
      <c r="M90" s="33"/>
      <c r="N90" s="33"/>
      <c r="O90" s="29"/>
      <c r="P90" s="29"/>
    </row>
    <row r="91" spans="1:16" x14ac:dyDescent="0.2">
      <c r="A91" s="5">
        <v>13</v>
      </c>
      <c r="B91" s="40" t="s">
        <v>72</v>
      </c>
      <c r="C91" s="40" t="s">
        <v>88</v>
      </c>
      <c r="O91" s="29"/>
      <c r="P91" s="29"/>
    </row>
    <row r="92" spans="1:16" x14ac:dyDescent="0.2">
      <c r="A92" s="5">
        <v>14</v>
      </c>
      <c r="B92" s="40" t="s">
        <v>72</v>
      </c>
      <c r="C92" s="40" t="s">
        <v>88</v>
      </c>
      <c r="O92" s="29"/>
      <c r="P92" s="29"/>
    </row>
    <row r="93" spans="1:16" x14ac:dyDescent="0.2">
      <c r="A93" s="5">
        <v>15</v>
      </c>
      <c r="B93" s="41" t="s">
        <v>72</v>
      </c>
      <c r="C93" s="41" t="s">
        <v>89</v>
      </c>
      <c r="O93" s="29"/>
      <c r="P93" s="29"/>
    </row>
    <row r="94" spans="1:16" x14ac:dyDescent="0.2">
      <c r="A94" s="5">
        <v>16</v>
      </c>
      <c r="B94" s="41" t="s">
        <v>72</v>
      </c>
      <c r="C94" s="41" t="s">
        <v>89</v>
      </c>
      <c r="O94" s="29"/>
      <c r="P94" s="29"/>
    </row>
    <row r="95" spans="1:16" x14ac:dyDescent="0.2">
      <c r="A95" s="5">
        <v>17</v>
      </c>
      <c r="B95" s="41" t="s">
        <v>72</v>
      </c>
      <c r="C95" s="41" t="s">
        <v>90</v>
      </c>
      <c r="O95" s="29"/>
      <c r="P95" s="29"/>
    </row>
    <row r="96" spans="1:16" x14ac:dyDescent="0.2">
      <c r="A96" s="5">
        <v>18</v>
      </c>
      <c r="B96" s="41" t="s">
        <v>72</v>
      </c>
      <c r="C96" s="41" t="s">
        <v>90</v>
      </c>
    </row>
    <row r="97" spans="1:3" x14ac:dyDescent="0.2">
      <c r="A97" s="5">
        <v>19</v>
      </c>
      <c r="B97" s="41" t="s">
        <v>72</v>
      </c>
      <c r="C97" s="41" t="s">
        <v>90</v>
      </c>
    </row>
    <row r="98" spans="1:3" x14ac:dyDescent="0.2">
      <c r="A98" s="5">
        <v>20</v>
      </c>
      <c r="B98" s="41" t="s">
        <v>72</v>
      </c>
      <c r="C98" s="41" t="s">
        <v>90</v>
      </c>
    </row>
    <row r="99" spans="1:3" x14ac:dyDescent="0.2">
      <c r="A99" s="5">
        <v>21</v>
      </c>
      <c r="B99" s="41" t="s">
        <v>72</v>
      </c>
      <c r="C99" s="41" t="s">
        <v>90</v>
      </c>
    </row>
    <row r="100" spans="1:3" x14ac:dyDescent="0.2">
      <c r="A100" s="5">
        <v>22</v>
      </c>
      <c r="B100" s="41" t="s">
        <v>72</v>
      </c>
      <c r="C100" s="41" t="s">
        <v>90</v>
      </c>
    </row>
    <row r="101" spans="1:3" x14ac:dyDescent="0.2">
      <c r="A101" s="5">
        <v>23</v>
      </c>
      <c r="B101" s="41" t="s">
        <v>72</v>
      </c>
      <c r="C101" s="41" t="s">
        <v>90</v>
      </c>
    </row>
    <row r="102" spans="1:3" x14ac:dyDescent="0.2">
      <c r="A102" s="5">
        <v>24</v>
      </c>
      <c r="B102" s="41" t="s">
        <v>72</v>
      </c>
      <c r="C102" s="41" t="s">
        <v>90</v>
      </c>
    </row>
    <row r="103" spans="1:3" x14ac:dyDescent="0.2">
      <c r="B103" s="40"/>
      <c r="C103" s="40"/>
    </row>
    <row r="104" spans="1:3" x14ac:dyDescent="0.2">
      <c r="A104" s="12" t="s">
        <v>75</v>
      </c>
    </row>
    <row r="105" spans="1:3" x14ac:dyDescent="0.2">
      <c r="A105" s="30" t="s">
        <v>2</v>
      </c>
      <c r="B105" s="31" t="s">
        <v>61</v>
      </c>
      <c r="C105" s="32" t="s">
        <v>62</v>
      </c>
    </row>
    <row r="106" spans="1:3" x14ac:dyDescent="0.2">
      <c r="A106" s="34">
        <v>0</v>
      </c>
      <c r="B106" s="4" t="s">
        <v>65</v>
      </c>
      <c r="C106" s="4" t="s">
        <v>86</v>
      </c>
    </row>
    <row r="107" spans="1:3" x14ac:dyDescent="0.2">
      <c r="A107" s="35">
        <v>1</v>
      </c>
      <c r="B107" s="4" t="s">
        <v>65</v>
      </c>
      <c r="C107" s="4" t="s">
        <v>86</v>
      </c>
    </row>
    <row r="108" spans="1:3" x14ac:dyDescent="0.2">
      <c r="A108" s="35">
        <v>2</v>
      </c>
      <c r="B108" s="4" t="s">
        <v>65</v>
      </c>
      <c r="C108" s="4" t="s">
        <v>86</v>
      </c>
    </row>
    <row r="109" spans="1:3" x14ac:dyDescent="0.2">
      <c r="A109" s="35">
        <v>3</v>
      </c>
      <c r="B109" s="4" t="s">
        <v>66</v>
      </c>
      <c r="C109" s="4" t="s">
        <v>86</v>
      </c>
    </row>
    <row r="110" spans="1:3" x14ac:dyDescent="0.2">
      <c r="A110" s="35">
        <v>4</v>
      </c>
      <c r="B110" s="4" t="s">
        <v>66</v>
      </c>
      <c r="C110" s="4" t="s">
        <v>86</v>
      </c>
    </row>
    <row r="111" spans="1:3" x14ac:dyDescent="0.2">
      <c r="A111" s="35">
        <v>5</v>
      </c>
      <c r="B111" s="4" t="s">
        <v>64</v>
      </c>
      <c r="C111" s="4" t="s">
        <v>86</v>
      </c>
    </row>
    <row r="112" spans="1:3" x14ac:dyDescent="0.2">
      <c r="A112" s="35">
        <v>6</v>
      </c>
      <c r="B112" s="4" t="s">
        <v>64</v>
      </c>
      <c r="C112" s="4" t="s">
        <v>86</v>
      </c>
    </row>
    <row r="113" spans="1:10" x14ac:dyDescent="0.2">
      <c r="A113" s="35">
        <v>7</v>
      </c>
      <c r="B113" s="4" t="s">
        <v>64</v>
      </c>
      <c r="C113" s="4" t="s">
        <v>86</v>
      </c>
    </row>
    <row r="114" spans="1:10" x14ac:dyDescent="0.2">
      <c r="A114" s="35">
        <v>8</v>
      </c>
      <c r="B114" s="4" t="s">
        <v>63</v>
      </c>
      <c r="C114" s="4" t="s">
        <v>86</v>
      </c>
    </row>
    <row r="115" spans="1:10" ht="13.2" x14ac:dyDescent="0.25">
      <c r="A115" s="35">
        <v>9</v>
      </c>
      <c r="B115" s="4" t="s">
        <v>63</v>
      </c>
      <c r="C115" s="4" t="s">
        <v>86</v>
      </c>
      <c r="J115" s="25"/>
    </row>
    <row r="116" spans="1:10" ht="13.2" x14ac:dyDescent="0.25">
      <c r="A116" s="35">
        <v>10</v>
      </c>
      <c r="B116" s="4" t="s">
        <v>67</v>
      </c>
      <c r="C116" s="4" t="s">
        <v>86</v>
      </c>
      <c r="J116" s="25"/>
    </row>
    <row r="117" spans="1:10" ht="13.2" x14ac:dyDescent="0.25">
      <c r="A117" s="35">
        <v>11</v>
      </c>
      <c r="B117" s="4" t="s">
        <v>67</v>
      </c>
      <c r="C117" s="4" t="s">
        <v>86</v>
      </c>
      <c r="J117" s="25"/>
    </row>
    <row r="118" spans="1:10" ht="13.2" x14ac:dyDescent="0.25">
      <c r="A118" s="35">
        <v>12</v>
      </c>
      <c r="B118" s="4" t="s">
        <v>67</v>
      </c>
      <c r="C118" s="4" t="s">
        <v>86</v>
      </c>
      <c r="J118" s="25"/>
    </row>
    <row r="119" spans="1:10" x14ac:dyDescent="0.2">
      <c r="A119" s="35">
        <v>13</v>
      </c>
      <c r="B119" s="4" t="s">
        <v>68</v>
      </c>
      <c r="C119" s="4" t="s">
        <v>86</v>
      </c>
    </row>
    <row r="120" spans="1:10" x14ac:dyDescent="0.2">
      <c r="A120" s="35">
        <v>14</v>
      </c>
      <c r="B120" s="4" t="s">
        <v>68</v>
      </c>
      <c r="C120" s="4" t="s">
        <v>86</v>
      </c>
    </row>
    <row r="121" spans="1:10" x14ac:dyDescent="0.2">
      <c r="A121" s="35">
        <v>15</v>
      </c>
      <c r="B121" s="4" t="s">
        <v>68</v>
      </c>
      <c r="C121" s="4" t="s">
        <v>86</v>
      </c>
    </row>
    <row r="122" spans="1:10" x14ac:dyDescent="0.2">
      <c r="A122" s="35">
        <v>16</v>
      </c>
      <c r="B122" s="4" t="s">
        <v>69</v>
      </c>
      <c r="C122" s="4" t="s">
        <v>86</v>
      </c>
    </row>
    <row r="123" spans="1:10" x14ac:dyDescent="0.2">
      <c r="A123" s="35">
        <v>17</v>
      </c>
      <c r="B123" s="4" t="s">
        <v>69</v>
      </c>
      <c r="C123" s="4" t="s">
        <v>86</v>
      </c>
    </row>
    <row r="124" spans="1:10" x14ac:dyDescent="0.2">
      <c r="A124" s="35">
        <v>18</v>
      </c>
      <c r="B124" s="4" t="s">
        <v>69</v>
      </c>
      <c r="C124" s="4" t="s">
        <v>86</v>
      </c>
    </row>
    <row r="125" spans="1:10" x14ac:dyDescent="0.2">
      <c r="A125" s="35">
        <v>19</v>
      </c>
      <c r="B125" s="4" t="s">
        <v>69</v>
      </c>
      <c r="C125" s="4" t="s">
        <v>86</v>
      </c>
    </row>
    <row r="126" spans="1:10" x14ac:dyDescent="0.2">
      <c r="A126" s="35">
        <v>20</v>
      </c>
      <c r="B126" s="4" t="s">
        <v>69</v>
      </c>
      <c r="C126" s="4" t="s">
        <v>86</v>
      </c>
    </row>
    <row r="127" spans="1:10" x14ac:dyDescent="0.2">
      <c r="A127" s="35">
        <v>21</v>
      </c>
      <c r="B127" s="4" t="s">
        <v>70</v>
      </c>
      <c r="C127" s="4" t="s">
        <v>86</v>
      </c>
    </row>
    <row r="128" spans="1:10" x14ac:dyDescent="0.2">
      <c r="A128" s="35">
        <v>22</v>
      </c>
      <c r="B128" s="4" t="s">
        <v>70</v>
      </c>
      <c r="C128" s="4" t="s">
        <v>86</v>
      </c>
    </row>
    <row r="129" spans="1:3" x14ac:dyDescent="0.2">
      <c r="A129" s="35">
        <v>23</v>
      </c>
      <c r="B129" s="4" t="s">
        <v>70</v>
      </c>
      <c r="C129" s="4" t="s">
        <v>86</v>
      </c>
    </row>
    <row r="130" spans="1:3" x14ac:dyDescent="0.2">
      <c r="A130" s="35">
        <v>24</v>
      </c>
      <c r="B130" s="4" t="s">
        <v>70</v>
      </c>
      <c r="C130" s="4" t="s">
        <v>86</v>
      </c>
    </row>
    <row r="131" spans="1:3" x14ac:dyDescent="0.2">
      <c r="A131" s="35">
        <v>25</v>
      </c>
      <c r="B131" s="4" t="s">
        <v>70</v>
      </c>
      <c r="C131" s="4" t="s">
        <v>86</v>
      </c>
    </row>
    <row r="132" spans="1:3" x14ac:dyDescent="0.2">
      <c r="A132" s="35">
        <v>26</v>
      </c>
      <c r="B132" s="4" t="s">
        <v>70</v>
      </c>
      <c r="C132" s="4" t="s">
        <v>86</v>
      </c>
    </row>
    <row r="133" spans="1:3" x14ac:dyDescent="0.2">
      <c r="A133" s="35">
        <v>27</v>
      </c>
      <c r="B133" s="4" t="s">
        <v>71</v>
      </c>
      <c r="C133" s="4" t="s">
        <v>87</v>
      </c>
    </row>
    <row r="134" spans="1:3" x14ac:dyDescent="0.2">
      <c r="A134" s="35">
        <v>28</v>
      </c>
      <c r="B134" s="4" t="s">
        <v>71</v>
      </c>
      <c r="C134" s="4" t="s">
        <v>87</v>
      </c>
    </row>
    <row r="135" spans="1:3" x14ac:dyDescent="0.2">
      <c r="A135" s="35">
        <v>29</v>
      </c>
      <c r="B135" s="4" t="s">
        <v>71</v>
      </c>
      <c r="C135" s="4" t="s">
        <v>87</v>
      </c>
    </row>
    <row r="136" spans="1:3" x14ac:dyDescent="0.2">
      <c r="A136" s="35">
        <v>30</v>
      </c>
      <c r="B136" s="4" t="s">
        <v>71</v>
      </c>
      <c r="C136" s="4" t="s">
        <v>87</v>
      </c>
    </row>
    <row r="137" spans="1:3" x14ac:dyDescent="0.2">
      <c r="A137" s="35">
        <v>31</v>
      </c>
      <c r="B137" s="4" t="s">
        <v>71</v>
      </c>
      <c r="C137" s="4" t="s">
        <v>87</v>
      </c>
    </row>
    <row r="138" spans="1:3" x14ac:dyDescent="0.2">
      <c r="A138" s="35">
        <v>32</v>
      </c>
      <c r="B138" s="4" t="s">
        <v>71</v>
      </c>
      <c r="C138" s="4" t="s">
        <v>87</v>
      </c>
    </row>
    <row r="139" spans="1:3" x14ac:dyDescent="0.2">
      <c r="A139" s="35">
        <v>33</v>
      </c>
      <c r="B139" s="4" t="s">
        <v>71</v>
      </c>
      <c r="C139" s="4" t="s">
        <v>87</v>
      </c>
    </row>
    <row r="140" spans="1:3" x14ac:dyDescent="0.2">
      <c r="A140" s="35">
        <v>34</v>
      </c>
      <c r="B140" s="4" t="s">
        <v>71</v>
      </c>
      <c r="C140" s="4" t="s">
        <v>87</v>
      </c>
    </row>
    <row r="141" spans="1:3" x14ac:dyDescent="0.2">
      <c r="A141" s="35">
        <v>35</v>
      </c>
      <c r="B141" s="4" t="s">
        <v>72</v>
      </c>
      <c r="C141" s="4" t="s">
        <v>88</v>
      </c>
    </row>
    <row r="142" spans="1:3" x14ac:dyDescent="0.2">
      <c r="A142" s="35">
        <v>36</v>
      </c>
      <c r="B142" s="4" t="s">
        <v>72</v>
      </c>
      <c r="C142" s="4" t="s">
        <v>88</v>
      </c>
    </row>
    <row r="143" spans="1:3" x14ac:dyDescent="0.2">
      <c r="A143" s="35">
        <v>37</v>
      </c>
      <c r="B143" s="4" t="s">
        <v>72</v>
      </c>
      <c r="C143" s="4" t="s">
        <v>88</v>
      </c>
    </row>
    <row r="144" spans="1:3" x14ac:dyDescent="0.2">
      <c r="A144" s="35">
        <v>38</v>
      </c>
      <c r="B144" s="4" t="s">
        <v>72</v>
      </c>
      <c r="C144" s="4" t="s">
        <v>88</v>
      </c>
    </row>
    <row r="145" spans="1:3" x14ac:dyDescent="0.2">
      <c r="A145" s="35">
        <v>39</v>
      </c>
      <c r="B145" s="4" t="s">
        <v>72</v>
      </c>
      <c r="C145" s="4" t="s">
        <v>88</v>
      </c>
    </row>
    <row r="146" spans="1:3" x14ac:dyDescent="0.2">
      <c r="A146" s="35">
        <v>40</v>
      </c>
      <c r="B146" s="4" t="s">
        <v>72</v>
      </c>
      <c r="C146" s="4" t="s">
        <v>88</v>
      </c>
    </row>
    <row r="147" spans="1:3" x14ac:dyDescent="0.2">
      <c r="A147" s="35">
        <v>41</v>
      </c>
      <c r="B147" s="4" t="s">
        <v>72</v>
      </c>
      <c r="C147" s="4" t="s">
        <v>88</v>
      </c>
    </row>
    <row r="148" spans="1:3" x14ac:dyDescent="0.2">
      <c r="A148" s="35">
        <v>42</v>
      </c>
      <c r="B148" s="36" t="s">
        <v>72</v>
      </c>
      <c r="C148" s="36" t="s">
        <v>89</v>
      </c>
    </row>
    <row r="149" spans="1:3" x14ac:dyDescent="0.2">
      <c r="A149" s="35">
        <v>43</v>
      </c>
      <c r="B149" s="36" t="s">
        <v>72</v>
      </c>
      <c r="C149" s="36" t="s">
        <v>89</v>
      </c>
    </row>
    <row r="150" spans="1:3" x14ac:dyDescent="0.2">
      <c r="A150" s="35">
        <v>44</v>
      </c>
      <c r="B150" s="36" t="s">
        <v>72</v>
      </c>
      <c r="C150" s="36" t="s">
        <v>89</v>
      </c>
    </row>
    <row r="151" spans="1:3" x14ac:dyDescent="0.2">
      <c r="A151" s="35">
        <v>45</v>
      </c>
      <c r="B151" s="36" t="s">
        <v>72</v>
      </c>
      <c r="C151" s="36" t="s">
        <v>89</v>
      </c>
    </row>
    <row r="152" spans="1:3" x14ac:dyDescent="0.2">
      <c r="A152" s="35">
        <v>46</v>
      </c>
      <c r="B152" s="36" t="s">
        <v>72</v>
      </c>
      <c r="C152" s="36" t="s">
        <v>89</v>
      </c>
    </row>
    <row r="153" spans="1:3" x14ac:dyDescent="0.2">
      <c r="A153" s="35">
        <v>47</v>
      </c>
      <c r="B153" s="36" t="s">
        <v>72</v>
      </c>
      <c r="C153" s="36" t="s">
        <v>89</v>
      </c>
    </row>
    <row r="154" spans="1:3" x14ac:dyDescent="0.2">
      <c r="A154" s="35">
        <v>48</v>
      </c>
      <c r="B154" s="36" t="s">
        <v>72</v>
      </c>
      <c r="C154" s="36" t="s">
        <v>89</v>
      </c>
    </row>
    <row r="155" spans="1:3" x14ac:dyDescent="0.2">
      <c r="A155" s="35">
        <v>49</v>
      </c>
      <c r="B155" s="36" t="s">
        <v>72</v>
      </c>
      <c r="C155" s="36" t="s">
        <v>90</v>
      </c>
    </row>
    <row r="156" spans="1:3" x14ac:dyDescent="0.2">
      <c r="A156" s="35">
        <v>50</v>
      </c>
      <c r="B156" s="36" t="s">
        <v>72</v>
      </c>
      <c r="C156" s="36" t="s">
        <v>90</v>
      </c>
    </row>
    <row r="157" spans="1:3" x14ac:dyDescent="0.2">
      <c r="A157" s="35">
        <v>51</v>
      </c>
      <c r="B157" s="36" t="s">
        <v>72</v>
      </c>
      <c r="C157" s="36" t="s">
        <v>90</v>
      </c>
    </row>
    <row r="158" spans="1:3" x14ac:dyDescent="0.2">
      <c r="A158" s="35">
        <v>52</v>
      </c>
      <c r="B158" s="36" t="s">
        <v>72</v>
      </c>
      <c r="C158" s="36" t="s">
        <v>90</v>
      </c>
    </row>
    <row r="159" spans="1:3" x14ac:dyDescent="0.2">
      <c r="A159" s="35">
        <v>53</v>
      </c>
      <c r="B159" s="36" t="s">
        <v>72</v>
      </c>
      <c r="C159" s="36" t="s">
        <v>90</v>
      </c>
    </row>
    <row r="160" spans="1:3" x14ac:dyDescent="0.2">
      <c r="A160" s="35">
        <v>54</v>
      </c>
      <c r="B160" s="36" t="s">
        <v>72</v>
      </c>
      <c r="C160" s="36" t="s">
        <v>90</v>
      </c>
    </row>
    <row r="161" spans="1:3" x14ac:dyDescent="0.2">
      <c r="A161" s="35">
        <v>55</v>
      </c>
      <c r="B161" s="36" t="s">
        <v>72</v>
      </c>
      <c r="C161" s="36" t="s">
        <v>90</v>
      </c>
    </row>
    <row r="162" spans="1:3" x14ac:dyDescent="0.2">
      <c r="A162" s="35">
        <v>56</v>
      </c>
      <c r="B162" s="36" t="s">
        <v>72</v>
      </c>
      <c r="C162" s="36" t="s">
        <v>90</v>
      </c>
    </row>
    <row r="163" spans="1:3" x14ac:dyDescent="0.2">
      <c r="A163" s="35">
        <v>57</v>
      </c>
      <c r="B163" s="36" t="s">
        <v>72</v>
      </c>
      <c r="C163" s="36" t="s">
        <v>90</v>
      </c>
    </row>
    <row r="164" spans="1:3" x14ac:dyDescent="0.2">
      <c r="A164" s="35">
        <v>58</v>
      </c>
      <c r="B164" s="36" t="s">
        <v>72</v>
      </c>
      <c r="C164" s="36" t="s">
        <v>90</v>
      </c>
    </row>
    <row r="165" spans="1:3" x14ac:dyDescent="0.2">
      <c r="A165" s="35">
        <v>59</v>
      </c>
      <c r="B165" s="36" t="s">
        <v>72</v>
      </c>
      <c r="C165" s="36" t="s">
        <v>90</v>
      </c>
    </row>
    <row r="166" spans="1:3" x14ac:dyDescent="0.2">
      <c r="A166" s="35">
        <v>60</v>
      </c>
      <c r="B166" s="36" t="s">
        <v>72</v>
      </c>
      <c r="C166" s="36" t="s">
        <v>90</v>
      </c>
    </row>
    <row r="167" spans="1:3" x14ac:dyDescent="0.2">
      <c r="A167" s="35">
        <v>61</v>
      </c>
      <c r="B167" s="36" t="s">
        <v>72</v>
      </c>
      <c r="C167" s="36" t="s">
        <v>90</v>
      </c>
    </row>
    <row r="168" spans="1:3" x14ac:dyDescent="0.2">
      <c r="A168" s="35">
        <v>62</v>
      </c>
      <c r="B168" s="36" t="s">
        <v>72</v>
      </c>
      <c r="C168" s="36" t="s">
        <v>90</v>
      </c>
    </row>
    <row r="169" spans="1:3" x14ac:dyDescent="0.2">
      <c r="A169" s="35">
        <v>63</v>
      </c>
      <c r="B169" s="36" t="s">
        <v>72</v>
      </c>
      <c r="C169" s="36" t="s">
        <v>90</v>
      </c>
    </row>
    <row r="170" spans="1:3" x14ac:dyDescent="0.2">
      <c r="A170" s="35">
        <v>64</v>
      </c>
      <c r="B170" s="36" t="s">
        <v>72</v>
      </c>
      <c r="C170" s="36" t="s">
        <v>90</v>
      </c>
    </row>
    <row r="171" spans="1:3" x14ac:dyDescent="0.2">
      <c r="A171" s="35">
        <v>65</v>
      </c>
      <c r="B171" s="36" t="s">
        <v>72</v>
      </c>
      <c r="C171" s="36" t="s">
        <v>90</v>
      </c>
    </row>
    <row r="172" spans="1:3" x14ac:dyDescent="0.2">
      <c r="A172" s="35">
        <v>66</v>
      </c>
      <c r="B172" s="36" t="s">
        <v>72</v>
      </c>
      <c r="C172" s="36" t="s">
        <v>90</v>
      </c>
    </row>
    <row r="173" spans="1:3" x14ac:dyDescent="0.2">
      <c r="A173" s="35">
        <v>67</v>
      </c>
      <c r="B173" s="36" t="s">
        <v>72</v>
      </c>
      <c r="C173" s="36" t="s">
        <v>90</v>
      </c>
    </row>
    <row r="174" spans="1:3" x14ac:dyDescent="0.2">
      <c r="A174" s="35">
        <v>68</v>
      </c>
      <c r="B174" s="36" t="s">
        <v>72</v>
      </c>
      <c r="C174" s="36" t="s">
        <v>90</v>
      </c>
    </row>
    <row r="175" spans="1:3" x14ac:dyDescent="0.2">
      <c r="A175" s="35">
        <v>69</v>
      </c>
      <c r="B175" s="36" t="s">
        <v>72</v>
      </c>
      <c r="C175" s="36" t="s">
        <v>90</v>
      </c>
    </row>
    <row r="176" spans="1:3" x14ac:dyDescent="0.2">
      <c r="A176" s="35">
        <v>70</v>
      </c>
      <c r="B176" s="36" t="s">
        <v>72</v>
      </c>
      <c r="C176" s="36" t="s">
        <v>90</v>
      </c>
    </row>
    <row r="177" spans="1:3" x14ac:dyDescent="0.2">
      <c r="A177" s="35">
        <v>71</v>
      </c>
      <c r="B177" s="36" t="s">
        <v>72</v>
      </c>
      <c r="C177" s="36" t="s">
        <v>90</v>
      </c>
    </row>
    <row r="178" spans="1:3" x14ac:dyDescent="0.2">
      <c r="A178" s="35">
        <v>72</v>
      </c>
      <c r="B178" s="36" t="s">
        <v>72</v>
      </c>
      <c r="C178" s="36" t="s">
        <v>90</v>
      </c>
    </row>
    <row r="180" spans="1:3" s="114" customFormat="1" x14ac:dyDescent="0.2">
      <c r="A180" s="114" t="s">
        <v>77</v>
      </c>
    </row>
    <row r="182" spans="1:3" x14ac:dyDescent="0.2">
      <c r="A182" s="12" t="s">
        <v>79</v>
      </c>
    </row>
    <row r="183" spans="1:3" x14ac:dyDescent="0.2">
      <c r="A183" s="30" t="s">
        <v>1</v>
      </c>
      <c r="B183" s="31" t="s">
        <v>61</v>
      </c>
      <c r="C183" s="32" t="s">
        <v>62</v>
      </c>
    </row>
    <row r="184" spans="1:3" x14ac:dyDescent="0.2">
      <c r="A184" s="5">
        <v>0</v>
      </c>
      <c r="B184" s="37" t="s">
        <v>64</v>
      </c>
      <c r="C184" s="29" t="s">
        <v>86</v>
      </c>
    </row>
    <row r="185" spans="1:3" x14ac:dyDescent="0.2">
      <c r="A185" s="5">
        <v>1</v>
      </c>
      <c r="B185" s="37" t="s">
        <v>63</v>
      </c>
      <c r="C185" s="29" t="s">
        <v>86</v>
      </c>
    </row>
    <row r="186" spans="1:3" x14ac:dyDescent="0.2">
      <c r="A186" s="5">
        <v>2</v>
      </c>
      <c r="B186" s="37" t="s">
        <v>67</v>
      </c>
      <c r="C186" s="29" t="s">
        <v>86</v>
      </c>
    </row>
    <row r="187" spans="1:3" x14ac:dyDescent="0.2">
      <c r="A187" s="5">
        <v>3</v>
      </c>
      <c r="B187" s="37" t="s">
        <v>68</v>
      </c>
      <c r="C187" s="29" t="s">
        <v>86</v>
      </c>
    </row>
    <row r="188" spans="1:3" x14ac:dyDescent="0.2">
      <c r="A188" s="5">
        <v>4</v>
      </c>
      <c r="B188" s="37" t="s">
        <v>69</v>
      </c>
      <c r="C188" s="29" t="s">
        <v>86</v>
      </c>
    </row>
    <row r="189" spans="1:3" x14ac:dyDescent="0.2">
      <c r="A189" s="5">
        <v>5</v>
      </c>
      <c r="B189" s="37" t="s">
        <v>70</v>
      </c>
      <c r="C189" s="29" t="s">
        <v>86</v>
      </c>
    </row>
    <row r="190" spans="1:3" x14ac:dyDescent="0.2">
      <c r="A190" s="5">
        <v>6</v>
      </c>
      <c r="B190" s="37" t="s">
        <v>71</v>
      </c>
      <c r="C190" s="29" t="s">
        <v>87</v>
      </c>
    </row>
    <row r="191" spans="1:3" x14ac:dyDescent="0.2">
      <c r="A191" s="5">
        <v>7</v>
      </c>
      <c r="B191" s="37" t="s">
        <v>71</v>
      </c>
      <c r="C191" s="29" t="s">
        <v>87</v>
      </c>
    </row>
    <row r="192" spans="1:3" x14ac:dyDescent="0.2">
      <c r="A192" s="5">
        <v>8</v>
      </c>
      <c r="B192" s="37" t="s">
        <v>71</v>
      </c>
      <c r="C192" s="29" t="s">
        <v>87</v>
      </c>
    </row>
    <row r="193" spans="1:3" x14ac:dyDescent="0.2">
      <c r="A193" s="5">
        <v>9</v>
      </c>
      <c r="B193" s="37" t="s">
        <v>72</v>
      </c>
      <c r="C193" s="29" t="s">
        <v>88</v>
      </c>
    </row>
    <row r="194" spans="1:3" x14ac:dyDescent="0.2">
      <c r="A194" s="5">
        <v>10</v>
      </c>
      <c r="B194" s="37" t="s">
        <v>72</v>
      </c>
      <c r="C194" s="29" t="s">
        <v>88</v>
      </c>
    </row>
    <row r="195" spans="1:3" x14ac:dyDescent="0.2">
      <c r="A195" s="5">
        <v>11</v>
      </c>
      <c r="B195" s="38" t="s">
        <v>72</v>
      </c>
      <c r="C195" s="42" t="s">
        <v>89</v>
      </c>
    </row>
    <row r="196" spans="1:3" x14ac:dyDescent="0.2">
      <c r="A196" s="5">
        <v>12</v>
      </c>
      <c r="B196" s="38" t="s">
        <v>72</v>
      </c>
      <c r="C196" s="42" t="s">
        <v>89</v>
      </c>
    </row>
    <row r="197" spans="1:3" x14ac:dyDescent="0.2">
      <c r="A197" s="5">
        <v>13</v>
      </c>
      <c r="B197" s="38" t="s">
        <v>72</v>
      </c>
      <c r="C197" s="42" t="s">
        <v>89</v>
      </c>
    </row>
    <row r="198" spans="1:3" x14ac:dyDescent="0.2">
      <c r="A198" s="5">
        <v>14</v>
      </c>
      <c r="B198" s="38" t="s">
        <v>72</v>
      </c>
      <c r="C198" s="42" t="s">
        <v>89</v>
      </c>
    </row>
    <row r="199" spans="1:3" x14ac:dyDescent="0.2">
      <c r="A199" s="5">
        <v>15</v>
      </c>
      <c r="B199" s="38" t="s">
        <v>72</v>
      </c>
      <c r="C199" s="36" t="s">
        <v>90</v>
      </c>
    </row>
    <row r="200" spans="1:3" x14ac:dyDescent="0.2">
      <c r="A200" s="5">
        <v>16</v>
      </c>
      <c r="B200" s="38" t="s">
        <v>72</v>
      </c>
      <c r="C200" s="36" t="s">
        <v>90</v>
      </c>
    </row>
    <row r="201" spans="1:3" x14ac:dyDescent="0.2">
      <c r="A201" s="5">
        <v>17</v>
      </c>
      <c r="B201" s="38" t="s">
        <v>72</v>
      </c>
      <c r="C201" s="36" t="s">
        <v>90</v>
      </c>
    </row>
    <row r="202" spans="1:3" x14ac:dyDescent="0.2">
      <c r="A202" s="5">
        <v>18</v>
      </c>
      <c r="B202" s="38" t="s">
        <v>72</v>
      </c>
      <c r="C202" s="36" t="s">
        <v>90</v>
      </c>
    </row>
    <row r="203" spans="1:3" x14ac:dyDescent="0.2">
      <c r="A203" s="5">
        <v>19</v>
      </c>
      <c r="B203" s="38" t="s">
        <v>72</v>
      </c>
      <c r="C203" s="36" t="s">
        <v>90</v>
      </c>
    </row>
    <row r="204" spans="1:3" x14ac:dyDescent="0.2">
      <c r="A204" s="5">
        <v>20</v>
      </c>
      <c r="B204" s="38" t="s">
        <v>72</v>
      </c>
      <c r="C204" s="36" t="s">
        <v>90</v>
      </c>
    </row>
    <row r="205" spans="1:3" x14ac:dyDescent="0.2">
      <c r="A205" s="5">
        <v>21</v>
      </c>
      <c r="B205" s="38" t="s">
        <v>72</v>
      </c>
      <c r="C205" s="36" t="s">
        <v>90</v>
      </c>
    </row>
    <row r="206" spans="1:3" x14ac:dyDescent="0.2">
      <c r="A206" s="5">
        <v>22</v>
      </c>
      <c r="B206" s="38" t="s">
        <v>72</v>
      </c>
      <c r="C206" s="36" t="s">
        <v>90</v>
      </c>
    </row>
    <row r="207" spans="1:3" x14ac:dyDescent="0.2">
      <c r="A207" s="5">
        <v>23</v>
      </c>
      <c r="B207" s="38" t="s">
        <v>72</v>
      </c>
      <c r="C207" s="36" t="s">
        <v>90</v>
      </c>
    </row>
    <row r="208" spans="1:3" x14ac:dyDescent="0.2">
      <c r="A208" s="5">
        <v>24</v>
      </c>
      <c r="B208" s="38" t="s">
        <v>72</v>
      </c>
      <c r="C208" s="36" t="s">
        <v>90</v>
      </c>
    </row>
    <row r="210" spans="1:3" x14ac:dyDescent="0.2">
      <c r="A210" s="12" t="s">
        <v>79</v>
      </c>
    </row>
    <row r="211" spans="1:3" x14ac:dyDescent="0.2">
      <c r="A211" s="30" t="s">
        <v>3</v>
      </c>
      <c r="B211" s="39" t="s">
        <v>61</v>
      </c>
      <c r="C211" s="39" t="s">
        <v>62</v>
      </c>
    </row>
    <row r="212" spans="1:3" x14ac:dyDescent="0.2">
      <c r="A212" s="5">
        <v>0</v>
      </c>
      <c r="B212" s="40" t="s">
        <v>66</v>
      </c>
      <c r="C212" s="4" t="s">
        <v>86</v>
      </c>
    </row>
    <row r="213" spans="1:3" x14ac:dyDescent="0.2">
      <c r="A213" s="5">
        <v>1</v>
      </c>
      <c r="B213" s="40" t="s">
        <v>64</v>
      </c>
      <c r="C213" s="4" t="s">
        <v>86</v>
      </c>
    </row>
    <row r="214" spans="1:3" x14ac:dyDescent="0.2">
      <c r="A214" s="5">
        <v>2</v>
      </c>
      <c r="B214" s="40" t="s">
        <v>63</v>
      </c>
      <c r="C214" s="4" t="s">
        <v>86</v>
      </c>
    </row>
    <row r="215" spans="1:3" x14ac:dyDescent="0.2">
      <c r="A215" s="5">
        <v>3</v>
      </c>
      <c r="B215" s="40" t="s">
        <v>67</v>
      </c>
      <c r="C215" s="4" t="s">
        <v>86</v>
      </c>
    </row>
    <row r="216" spans="1:3" x14ac:dyDescent="0.2">
      <c r="A216" s="5">
        <v>4</v>
      </c>
      <c r="B216" s="40" t="s">
        <v>68</v>
      </c>
      <c r="C216" s="4" t="s">
        <v>86</v>
      </c>
    </row>
    <row r="217" spans="1:3" x14ac:dyDescent="0.2">
      <c r="A217" s="5">
        <v>5</v>
      </c>
      <c r="B217" s="40" t="s">
        <v>69</v>
      </c>
      <c r="C217" s="4" t="s">
        <v>86</v>
      </c>
    </row>
    <row r="218" spans="1:3" x14ac:dyDescent="0.2">
      <c r="A218" s="5">
        <v>6</v>
      </c>
      <c r="B218" s="40" t="s">
        <v>70</v>
      </c>
      <c r="C218" s="4" t="s">
        <v>86</v>
      </c>
    </row>
    <row r="219" spans="1:3" x14ac:dyDescent="0.2">
      <c r="A219" s="5">
        <v>7</v>
      </c>
      <c r="B219" s="40" t="s">
        <v>70</v>
      </c>
      <c r="C219" s="4" t="s">
        <v>86</v>
      </c>
    </row>
    <row r="220" spans="1:3" x14ac:dyDescent="0.2">
      <c r="A220" s="5">
        <v>8</v>
      </c>
      <c r="B220" s="40" t="s">
        <v>71</v>
      </c>
      <c r="C220" s="4" t="s">
        <v>87</v>
      </c>
    </row>
    <row r="221" spans="1:3" x14ac:dyDescent="0.2">
      <c r="A221" s="5">
        <v>9</v>
      </c>
      <c r="B221" s="40" t="s">
        <v>71</v>
      </c>
      <c r="C221" s="4" t="s">
        <v>87</v>
      </c>
    </row>
    <row r="222" spans="1:3" x14ac:dyDescent="0.2">
      <c r="A222" s="5">
        <v>10</v>
      </c>
      <c r="B222" s="40" t="s">
        <v>71</v>
      </c>
      <c r="C222" s="4" t="s">
        <v>87</v>
      </c>
    </row>
    <row r="223" spans="1:3" x14ac:dyDescent="0.2">
      <c r="A223" s="5">
        <v>11</v>
      </c>
      <c r="B223" s="40" t="s">
        <v>72</v>
      </c>
      <c r="C223" s="4" t="s">
        <v>88</v>
      </c>
    </row>
    <row r="224" spans="1:3" x14ac:dyDescent="0.2">
      <c r="A224" s="5">
        <v>12</v>
      </c>
      <c r="B224" s="40" t="s">
        <v>72</v>
      </c>
      <c r="C224" s="4" t="s">
        <v>88</v>
      </c>
    </row>
    <row r="225" spans="1:3" x14ac:dyDescent="0.2">
      <c r="A225" s="5">
        <v>13</v>
      </c>
      <c r="B225" s="40" t="s">
        <v>72</v>
      </c>
      <c r="C225" s="4" t="s">
        <v>88</v>
      </c>
    </row>
    <row r="226" spans="1:3" x14ac:dyDescent="0.2">
      <c r="A226" s="5">
        <v>14</v>
      </c>
      <c r="B226" s="41" t="s">
        <v>72</v>
      </c>
      <c r="C226" s="36" t="s">
        <v>89</v>
      </c>
    </row>
    <row r="227" spans="1:3" x14ac:dyDescent="0.2">
      <c r="A227" s="5">
        <v>15</v>
      </c>
      <c r="B227" s="41" t="s">
        <v>72</v>
      </c>
      <c r="C227" s="36" t="s">
        <v>89</v>
      </c>
    </row>
    <row r="228" spans="1:3" x14ac:dyDescent="0.2">
      <c r="A228" s="5">
        <v>16</v>
      </c>
      <c r="B228" s="41" t="s">
        <v>72</v>
      </c>
      <c r="C228" s="36" t="s">
        <v>89</v>
      </c>
    </row>
    <row r="229" spans="1:3" x14ac:dyDescent="0.2">
      <c r="A229" s="5">
        <v>17</v>
      </c>
      <c r="B229" s="41" t="s">
        <v>72</v>
      </c>
      <c r="C229" s="36" t="s">
        <v>89</v>
      </c>
    </row>
    <row r="230" spans="1:3" x14ac:dyDescent="0.2">
      <c r="A230" s="5">
        <v>18</v>
      </c>
      <c r="B230" s="41" t="s">
        <v>72</v>
      </c>
      <c r="C230" s="36" t="s">
        <v>90</v>
      </c>
    </row>
    <row r="231" spans="1:3" x14ac:dyDescent="0.2">
      <c r="A231" s="5">
        <v>19</v>
      </c>
      <c r="B231" s="41" t="s">
        <v>72</v>
      </c>
      <c r="C231" s="36" t="s">
        <v>90</v>
      </c>
    </row>
    <row r="232" spans="1:3" x14ac:dyDescent="0.2">
      <c r="A232" s="5">
        <v>20</v>
      </c>
      <c r="B232" s="41" t="s">
        <v>72</v>
      </c>
      <c r="C232" s="36" t="s">
        <v>90</v>
      </c>
    </row>
    <row r="233" spans="1:3" x14ac:dyDescent="0.2">
      <c r="A233" s="5">
        <v>21</v>
      </c>
      <c r="B233" s="41" t="s">
        <v>72</v>
      </c>
      <c r="C233" s="36" t="s">
        <v>90</v>
      </c>
    </row>
    <row r="234" spans="1:3" x14ac:dyDescent="0.2">
      <c r="A234" s="5">
        <v>22</v>
      </c>
      <c r="B234" s="41" t="s">
        <v>72</v>
      </c>
      <c r="C234" s="36" t="s">
        <v>90</v>
      </c>
    </row>
    <row r="235" spans="1:3" x14ac:dyDescent="0.2">
      <c r="A235" s="5">
        <v>23</v>
      </c>
      <c r="B235" s="41" t="s">
        <v>72</v>
      </c>
      <c r="C235" s="36" t="s">
        <v>90</v>
      </c>
    </row>
    <row r="236" spans="1:3" x14ac:dyDescent="0.2">
      <c r="A236" s="5">
        <v>24</v>
      </c>
      <c r="B236" s="41" t="s">
        <v>72</v>
      </c>
      <c r="C236" s="36" t="s">
        <v>90</v>
      </c>
    </row>
    <row r="238" spans="1:3" x14ac:dyDescent="0.2">
      <c r="A238" s="12" t="s">
        <v>79</v>
      </c>
    </row>
    <row r="239" spans="1:3" x14ac:dyDescent="0.2">
      <c r="A239" s="30" t="s">
        <v>0</v>
      </c>
      <c r="B239" s="39" t="s">
        <v>61</v>
      </c>
      <c r="C239" s="39" t="s">
        <v>62</v>
      </c>
    </row>
    <row r="240" spans="1:3" x14ac:dyDescent="0.2">
      <c r="A240" s="5">
        <v>0</v>
      </c>
      <c r="B240" s="40" t="s">
        <v>64</v>
      </c>
      <c r="C240" s="40" t="s">
        <v>86</v>
      </c>
    </row>
    <row r="241" spans="1:3" x14ac:dyDescent="0.2">
      <c r="A241" s="5">
        <v>1</v>
      </c>
      <c r="B241" s="40" t="s">
        <v>63</v>
      </c>
      <c r="C241" s="40" t="s">
        <v>86</v>
      </c>
    </row>
    <row r="242" spans="1:3" x14ac:dyDescent="0.2">
      <c r="A242" s="5">
        <v>2</v>
      </c>
      <c r="B242" s="40" t="s">
        <v>67</v>
      </c>
      <c r="C242" s="40" t="s">
        <v>86</v>
      </c>
    </row>
    <row r="243" spans="1:3" x14ac:dyDescent="0.2">
      <c r="A243" s="5">
        <v>3</v>
      </c>
      <c r="B243" s="40" t="s">
        <v>68</v>
      </c>
      <c r="C243" s="40" t="s">
        <v>86</v>
      </c>
    </row>
    <row r="244" spans="1:3" x14ac:dyDescent="0.2">
      <c r="A244" s="5">
        <v>4</v>
      </c>
      <c r="B244" s="40" t="s">
        <v>69</v>
      </c>
      <c r="C244" s="40" t="s">
        <v>86</v>
      </c>
    </row>
    <row r="245" spans="1:3" x14ac:dyDescent="0.2">
      <c r="A245" s="5">
        <v>5</v>
      </c>
      <c r="B245" s="40" t="s">
        <v>70</v>
      </c>
      <c r="C245" s="40" t="s">
        <v>86</v>
      </c>
    </row>
    <row r="246" spans="1:3" x14ac:dyDescent="0.2">
      <c r="A246" s="5">
        <v>6</v>
      </c>
      <c r="B246" s="40" t="s">
        <v>71</v>
      </c>
      <c r="C246" s="40" t="s">
        <v>87</v>
      </c>
    </row>
    <row r="247" spans="1:3" x14ac:dyDescent="0.2">
      <c r="A247" s="5">
        <v>7</v>
      </c>
      <c r="B247" s="40" t="s">
        <v>71</v>
      </c>
      <c r="C247" s="40" t="s">
        <v>87</v>
      </c>
    </row>
    <row r="248" spans="1:3" x14ac:dyDescent="0.2">
      <c r="A248" s="5">
        <v>8</v>
      </c>
      <c r="B248" s="40" t="s">
        <v>71</v>
      </c>
      <c r="C248" s="40" t="s">
        <v>87</v>
      </c>
    </row>
    <row r="249" spans="1:3" x14ac:dyDescent="0.2">
      <c r="A249" s="5">
        <v>9</v>
      </c>
      <c r="B249" s="40" t="s">
        <v>72</v>
      </c>
      <c r="C249" s="40" t="s">
        <v>88</v>
      </c>
    </row>
    <row r="250" spans="1:3" x14ac:dyDescent="0.2">
      <c r="A250" s="5">
        <v>10</v>
      </c>
      <c r="B250" s="40" t="s">
        <v>72</v>
      </c>
      <c r="C250" s="40" t="s">
        <v>88</v>
      </c>
    </row>
    <row r="251" spans="1:3" x14ac:dyDescent="0.2">
      <c r="A251" s="5">
        <v>11</v>
      </c>
      <c r="B251" s="41" t="s">
        <v>72</v>
      </c>
      <c r="C251" s="41" t="s">
        <v>89</v>
      </c>
    </row>
    <row r="252" spans="1:3" x14ac:dyDescent="0.2">
      <c r="A252" s="5">
        <v>12</v>
      </c>
      <c r="B252" s="41" t="s">
        <v>72</v>
      </c>
      <c r="C252" s="41" t="s">
        <v>89</v>
      </c>
    </row>
    <row r="253" spans="1:3" x14ac:dyDescent="0.2">
      <c r="A253" s="5">
        <v>13</v>
      </c>
      <c r="B253" s="41" t="s">
        <v>72</v>
      </c>
      <c r="C253" s="41" t="s">
        <v>89</v>
      </c>
    </row>
    <row r="254" spans="1:3" x14ac:dyDescent="0.2">
      <c r="A254" s="5">
        <v>14</v>
      </c>
      <c r="B254" s="41" t="s">
        <v>72</v>
      </c>
      <c r="C254" s="41" t="s">
        <v>89</v>
      </c>
    </row>
    <row r="255" spans="1:3" x14ac:dyDescent="0.2">
      <c r="A255" s="5">
        <v>15</v>
      </c>
      <c r="B255" s="41" t="s">
        <v>72</v>
      </c>
      <c r="C255" s="41" t="s">
        <v>90</v>
      </c>
    </row>
    <row r="256" spans="1:3" x14ac:dyDescent="0.2">
      <c r="A256" s="5">
        <v>16</v>
      </c>
      <c r="B256" s="41" t="s">
        <v>72</v>
      </c>
      <c r="C256" s="41" t="s">
        <v>90</v>
      </c>
    </row>
    <row r="257" spans="1:3" x14ac:dyDescent="0.2">
      <c r="A257" s="5">
        <v>17</v>
      </c>
      <c r="B257" s="41" t="s">
        <v>72</v>
      </c>
      <c r="C257" s="41" t="s">
        <v>90</v>
      </c>
    </row>
    <row r="258" spans="1:3" x14ac:dyDescent="0.2">
      <c r="A258" s="5">
        <v>18</v>
      </c>
      <c r="B258" s="41" t="s">
        <v>72</v>
      </c>
      <c r="C258" s="41" t="s">
        <v>90</v>
      </c>
    </row>
    <row r="259" spans="1:3" x14ac:dyDescent="0.2">
      <c r="A259" s="5">
        <v>19</v>
      </c>
      <c r="B259" s="41" t="s">
        <v>72</v>
      </c>
      <c r="C259" s="41" t="s">
        <v>90</v>
      </c>
    </row>
    <row r="260" spans="1:3" x14ac:dyDescent="0.2">
      <c r="A260" s="5">
        <v>20</v>
      </c>
      <c r="B260" s="41" t="s">
        <v>72</v>
      </c>
      <c r="C260" s="41" t="s">
        <v>90</v>
      </c>
    </row>
    <row r="261" spans="1:3" x14ac:dyDescent="0.2">
      <c r="A261" s="5">
        <v>21</v>
      </c>
      <c r="B261" s="41" t="s">
        <v>72</v>
      </c>
      <c r="C261" s="41" t="s">
        <v>90</v>
      </c>
    </row>
    <row r="262" spans="1:3" x14ac:dyDescent="0.2">
      <c r="A262" s="5">
        <v>22</v>
      </c>
      <c r="B262" s="41" t="s">
        <v>72</v>
      </c>
      <c r="C262" s="41" t="s">
        <v>90</v>
      </c>
    </row>
    <row r="263" spans="1:3" x14ac:dyDescent="0.2">
      <c r="A263" s="5">
        <v>23</v>
      </c>
      <c r="B263" s="41" t="s">
        <v>72</v>
      </c>
      <c r="C263" s="41" t="s">
        <v>90</v>
      </c>
    </row>
    <row r="264" spans="1:3" x14ac:dyDescent="0.2">
      <c r="A264" s="5">
        <v>24</v>
      </c>
      <c r="B264" s="41" t="s">
        <v>72</v>
      </c>
      <c r="C264" s="41" t="s">
        <v>90</v>
      </c>
    </row>
    <row r="265" spans="1:3" x14ac:dyDescent="0.2">
      <c r="B265" s="40"/>
      <c r="C265" s="40"/>
    </row>
    <row r="266" spans="1:3" x14ac:dyDescent="0.2">
      <c r="A266" s="12" t="s">
        <v>79</v>
      </c>
    </row>
    <row r="267" spans="1:3" x14ac:dyDescent="0.2">
      <c r="A267" s="30" t="s">
        <v>2</v>
      </c>
      <c r="B267" s="31" t="s">
        <v>61</v>
      </c>
      <c r="C267" s="32" t="s">
        <v>62</v>
      </c>
    </row>
    <row r="268" spans="1:3" x14ac:dyDescent="0.2">
      <c r="A268" s="34">
        <v>0</v>
      </c>
      <c r="B268" s="4" t="s">
        <v>65</v>
      </c>
      <c r="C268" s="4" t="s">
        <v>86</v>
      </c>
    </row>
    <row r="269" spans="1:3" x14ac:dyDescent="0.2">
      <c r="A269" s="35">
        <v>1</v>
      </c>
      <c r="B269" s="4" t="s">
        <v>66</v>
      </c>
      <c r="C269" s="4" t="s">
        <v>86</v>
      </c>
    </row>
    <row r="270" spans="1:3" x14ac:dyDescent="0.2">
      <c r="A270" s="35">
        <v>2</v>
      </c>
      <c r="B270" s="4" t="s">
        <v>66</v>
      </c>
      <c r="C270" s="4" t="s">
        <v>86</v>
      </c>
    </row>
    <row r="271" spans="1:3" x14ac:dyDescent="0.2">
      <c r="A271" s="35">
        <v>3</v>
      </c>
      <c r="B271" s="4" t="s">
        <v>64</v>
      </c>
      <c r="C271" s="4" t="s">
        <v>86</v>
      </c>
    </row>
    <row r="272" spans="1:3" x14ac:dyDescent="0.2">
      <c r="A272" s="35">
        <v>4</v>
      </c>
      <c r="B272" s="4" t="s">
        <v>64</v>
      </c>
      <c r="C272" s="4" t="s">
        <v>86</v>
      </c>
    </row>
    <row r="273" spans="1:3" x14ac:dyDescent="0.2">
      <c r="A273" s="35">
        <v>5</v>
      </c>
      <c r="B273" s="4" t="s">
        <v>63</v>
      </c>
      <c r="C273" s="4" t="s">
        <v>86</v>
      </c>
    </row>
    <row r="274" spans="1:3" x14ac:dyDescent="0.2">
      <c r="A274" s="35">
        <v>6</v>
      </c>
      <c r="B274" s="4" t="s">
        <v>63</v>
      </c>
      <c r="C274" s="4" t="s">
        <v>86</v>
      </c>
    </row>
    <row r="275" spans="1:3" x14ac:dyDescent="0.2">
      <c r="A275" s="35">
        <v>7</v>
      </c>
      <c r="B275" s="4" t="s">
        <v>67</v>
      </c>
      <c r="C275" s="4" t="s">
        <v>86</v>
      </c>
    </row>
    <row r="276" spans="1:3" x14ac:dyDescent="0.2">
      <c r="A276" s="35">
        <v>8</v>
      </c>
      <c r="B276" s="4" t="s">
        <v>67</v>
      </c>
      <c r="C276" s="4" t="s">
        <v>86</v>
      </c>
    </row>
    <row r="277" spans="1:3" x14ac:dyDescent="0.2">
      <c r="A277" s="35">
        <v>9</v>
      </c>
      <c r="B277" s="4" t="s">
        <v>68</v>
      </c>
      <c r="C277" s="4" t="s">
        <v>86</v>
      </c>
    </row>
    <row r="278" spans="1:3" x14ac:dyDescent="0.2">
      <c r="A278" s="35">
        <v>10</v>
      </c>
      <c r="B278" s="4" t="s">
        <v>68</v>
      </c>
      <c r="C278" s="4" t="s">
        <v>86</v>
      </c>
    </row>
    <row r="279" spans="1:3" x14ac:dyDescent="0.2">
      <c r="A279" s="35">
        <v>11</v>
      </c>
      <c r="B279" s="4" t="s">
        <v>69</v>
      </c>
      <c r="C279" s="4" t="s">
        <v>86</v>
      </c>
    </row>
    <row r="280" spans="1:3" x14ac:dyDescent="0.2">
      <c r="A280" s="35">
        <v>12</v>
      </c>
      <c r="B280" s="4" t="s">
        <v>69</v>
      </c>
      <c r="C280" s="4" t="s">
        <v>86</v>
      </c>
    </row>
    <row r="281" spans="1:3" x14ac:dyDescent="0.2">
      <c r="A281" s="35">
        <v>13</v>
      </c>
      <c r="B281" s="4" t="s">
        <v>69</v>
      </c>
      <c r="C281" s="4" t="s">
        <v>86</v>
      </c>
    </row>
    <row r="282" spans="1:3" x14ac:dyDescent="0.2">
      <c r="A282" s="35">
        <v>14</v>
      </c>
      <c r="B282" s="4" t="s">
        <v>70</v>
      </c>
      <c r="C282" s="4" t="s">
        <v>86</v>
      </c>
    </row>
    <row r="283" spans="1:3" x14ac:dyDescent="0.2">
      <c r="A283" s="35">
        <v>15</v>
      </c>
      <c r="B283" s="4" t="s">
        <v>70</v>
      </c>
      <c r="C283" s="4" t="s">
        <v>86</v>
      </c>
    </row>
    <row r="284" spans="1:3" x14ac:dyDescent="0.2">
      <c r="A284" s="35">
        <v>16</v>
      </c>
      <c r="B284" s="4" t="s">
        <v>70</v>
      </c>
      <c r="C284" s="4" t="s">
        <v>86</v>
      </c>
    </row>
    <row r="285" spans="1:3" x14ac:dyDescent="0.2">
      <c r="A285" s="35">
        <v>17</v>
      </c>
      <c r="B285" s="4" t="s">
        <v>70</v>
      </c>
      <c r="C285" s="4" t="s">
        <v>86</v>
      </c>
    </row>
    <row r="286" spans="1:3" x14ac:dyDescent="0.2">
      <c r="A286" s="35">
        <v>18</v>
      </c>
      <c r="B286" s="4" t="s">
        <v>70</v>
      </c>
      <c r="C286" s="4" t="s">
        <v>86</v>
      </c>
    </row>
    <row r="287" spans="1:3" x14ac:dyDescent="0.2">
      <c r="A287" s="35">
        <v>19</v>
      </c>
      <c r="B287" s="4" t="s">
        <v>71</v>
      </c>
      <c r="C287" s="4" t="s">
        <v>87</v>
      </c>
    </row>
    <row r="288" spans="1:3" x14ac:dyDescent="0.2">
      <c r="A288" s="35">
        <v>20</v>
      </c>
      <c r="B288" s="4" t="s">
        <v>71</v>
      </c>
      <c r="C288" s="4" t="s">
        <v>87</v>
      </c>
    </row>
    <row r="289" spans="1:3" x14ac:dyDescent="0.2">
      <c r="A289" s="35">
        <v>21</v>
      </c>
      <c r="B289" s="4" t="s">
        <v>71</v>
      </c>
      <c r="C289" s="4" t="s">
        <v>87</v>
      </c>
    </row>
    <row r="290" spans="1:3" x14ac:dyDescent="0.2">
      <c r="A290" s="35">
        <v>22</v>
      </c>
      <c r="B290" s="4" t="s">
        <v>71</v>
      </c>
      <c r="C290" s="4" t="s">
        <v>87</v>
      </c>
    </row>
    <row r="291" spans="1:3" x14ac:dyDescent="0.2">
      <c r="A291" s="35">
        <v>23</v>
      </c>
      <c r="B291" s="4" t="s">
        <v>71</v>
      </c>
      <c r="C291" s="4" t="s">
        <v>87</v>
      </c>
    </row>
    <row r="292" spans="1:3" x14ac:dyDescent="0.2">
      <c r="A292" s="35">
        <v>24</v>
      </c>
      <c r="B292" s="4" t="s">
        <v>71</v>
      </c>
      <c r="C292" s="4" t="s">
        <v>87</v>
      </c>
    </row>
    <row r="293" spans="1:3" x14ac:dyDescent="0.2">
      <c r="A293" s="35">
        <v>25</v>
      </c>
      <c r="B293" s="4" t="s">
        <v>71</v>
      </c>
      <c r="C293" s="4" t="s">
        <v>87</v>
      </c>
    </row>
    <row r="294" spans="1:3" x14ac:dyDescent="0.2">
      <c r="A294" s="35">
        <v>26</v>
      </c>
      <c r="B294" s="4" t="s">
        <v>72</v>
      </c>
      <c r="C294" s="4" t="s">
        <v>88</v>
      </c>
    </row>
    <row r="295" spans="1:3" x14ac:dyDescent="0.2">
      <c r="A295" s="35">
        <v>27</v>
      </c>
      <c r="B295" s="4" t="s">
        <v>72</v>
      </c>
      <c r="C295" s="4" t="s">
        <v>88</v>
      </c>
    </row>
    <row r="296" spans="1:3" x14ac:dyDescent="0.2">
      <c r="A296" s="35">
        <v>28</v>
      </c>
      <c r="B296" s="4" t="s">
        <v>72</v>
      </c>
      <c r="C296" s="4" t="s">
        <v>88</v>
      </c>
    </row>
    <row r="297" spans="1:3" x14ac:dyDescent="0.2">
      <c r="A297" s="35">
        <v>29</v>
      </c>
      <c r="B297" s="4" t="s">
        <v>72</v>
      </c>
      <c r="C297" s="4" t="s">
        <v>88</v>
      </c>
    </row>
    <row r="298" spans="1:3" x14ac:dyDescent="0.2">
      <c r="A298" s="35">
        <v>30</v>
      </c>
      <c r="B298" s="4" t="s">
        <v>72</v>
      </c>
      <c r="C298" s="4" t="s">
        <v>88</v>
      </c>
    </row>
    <row r="299" spans="1:3" x14ac:dyDescent="0.2">
      <c r="A299" s="35">
        <v>31</v>
      </c>
      <c r="B299" s="4" t="s">
        <v>72</v>
      </c>
      <c r="C299" s="4" t="s">
        <v>88</v>
      </c>
    </row>
    <row r="300" spans="1:3" x14ac:dyDescent="0.2">
      <c r="A300" s="35">
        <v>32</v>
      </c>
      <c r="B300" s="36" t="s">
        <v>72</v>
      </c>
      <c r="C300" s="36" t="s">
        <v>89</v>
      </c>
    </row>
    <row r="301" spans="1:3" x14ac:dyDescent="0.2">
      <c r="A301" s="35">
        <v>33</v>
      </c>
      <c r="B301" s="36" t="s">
        <v>72</v>
      </c>
      <c r="C301" s="36" t="s">
        <v>89</v>
      </c>
    </row>
    <row r="302" spans="1:3" x14ac:dyDescent="0.2">
      <c r="A302" s="35">
        <v>34</v>
      </c>
      <c r="B302" s="36" t="s">
        <v>72</v>
      </c>
      <c r="C302" s="36" t="s">
        <v>89</v>
      </c>
    </row>
    <row r="303" spans="1:3" x14ac:dyDescent="0.2">
      <c r="A303" s="35">
        <v>35</v>
      </c>
      <c r="B303" s="36" t="s">
        <v>72</v>
      </c>
      <c r="C303" s="36" t="s">
        <v>89</v>
      </c>
    </row>
    <row r="304" spans="1:3" x14ac:dyDescent="0.2">
      <c r="A304" s="35">
        <v>36</v>
      </c>
      <c r="B304" s="36" t="s">
        <v>72</v>
      </c>
      <c r="C304" s="36" t="s">
        <v>89</v>
      </c>
    </row>
    <row r="305" spans="1:3" x14ac:dyDescent="0.2">
      <c r="A305" s="35">
        <v>37</v>
      </c>
      <c r="B305" s="36" t="s">
        <v>72</v>
      </c>
      <c r="C305" s="36" t="s">
        <v>89</v>
      </c>
    </row>
    <row r="306" spans="1:3" x14ac:dyDescent="0.2">
      <c r="A306" s="35">
        <v>38</v>
      </c>
      <c r="B306" s="36" t="s">
        <v>72</v>
      </c>
      <c r="C306" s="36" t="s">
        <v>89</v>
      </c>
    </row>
    <row r="307" spans="1:3" x14ac:dyDescent="0.2">
      <c r="A307" s="35">
        <v>39</v>
      </c>
      <c r="B307" s="36" t="s">
        <v>72</v>
      </c>
      <c r="C307" s="36" t="s">
        <v>89</v>
      </c>
    </row>
    <row r="308" spans="1:3" x14ac:dyDescent="0.2">
      <c r="A308" s="35">
        <v>40</v>
      </c>
      <c r="B308" s="36" t="s">
        <v>72</v>
      </c>
      <c r="C308" s="36" t="s">
        <v>89</v>
      </c>
    </row>
    <row r="309" spans="1:3" x14ac:dyDescent="0.2">
      <c r="A309" s="35">
        <v>41</v>
      </c>
      <c r="B309" s="36" t="s">
        <v>72</v>
      </c>
      <c r="C309" s="36" t="s">
        <v>89</v>
      </c>
    </row>
    <row r="310" spans="1:3" x14ac:dyDescent="0.2">
      <c r="A310" s="35">
        <v>42</v>
      </c>
      <c r="B310" s="36" t="s">
        <v>72</v>
      </c>
      <c r="C310" s="36" t="s">
        <v>89</v>
      </c>
    </row>
    <row r="311" spans="1:3" x14ac:dyDescent="0.2">
      <c r="A311" s="35">
        <v>43</v>
      </c>
      <c r="B311" s="36" t="s">
        <v>72</v>
      </c>
      <c r="C311" s="36" t="s">
        <v>90</v>
      </c>
    </row>
    <row r="312" spans="1:3" x14ac:dyDescent="0.2">
      <c r="A312" s="35">
        <v>44</v>
      </c>
      <c r="B312" s="36" t="s">
        <v>72</v>
      </c>
      <c r="C312" s="36" t="s">
        <v>90</v>
      </c>
    </row>
    <row r="313" spans="1:3" x14ac:dyDescent="0.2">
      <c r="A313" s="35">
        <v>45</v>
      </c>
      <c r="B313" s="36" t="s">
        <v>72</v>
      </c>
      <c r="C313" s="36" t="s">
        <v>90</v>
      </c>
    </row>
    <row r="314" spans="1:3" x14ac:dyDescent="0.2">
      <c r="A314" s="35">
        <v>46</v>
      </c>
      <c r="B314" s="36" t="s">
        <v>72</v>
      </c>
      <c r="C314" s="36" t="s">
        <v>90</v>
      </c>
    </row>
    <row r="315" spans="1:3" x14ac:dyDescent="0.2">
      <c r="A315" s="35">
        <v>47</v>
      </c>
      <c r="B315" s="36" t="s">
        <v>72</v>
      </c>
      <c r="C315" s="36" t="s">
        <v>90</v>
      </c>
    </row>
    <row r="316" spans="1:3" x14ac:dyDescent="0.2">
      <c r="A316" s="35">
        <v>48</v>
      </c>
      <c r="B316" s="36" t="s">
        <v>72</v>
      </c>
      <c r="C316" s="36" t="s">
        <v>90</v>
      </c>
    </row>
    <row r="317" spans="1:3" x14ac:dyDescent="0.2">
      <c r="A317" s="35">
        <v>49</v>
      </c>
      <c r="B317" s="36" t="s">
        <v>72</v>
      </c>
      <c r="C317" s="36" t="s">
        <v>90</v>
      </c>
    </row>
    <row r="318" spans="1:3" x14ac:dyDescent="0.2">
      <c r="A318" s="35">
        <v>50</v>
      </c>
      <c r="B318" s="36" t="s">
        <v>72</v>
      </c>
      <c r="C318" s="36" t="s">
        <v>90</v>
      </c>
    </row>
    <row r="319" spans="1:3" x14ac:dyDescent="0.2">
      <c r="A319" s="35">
        <v>51</v>
      </c>
      <c r="B319" s="36" t="s">
        <v>72</v>
      </c>
      <c r="C319" s="36" t="s">
        <v>90</v>
      </c>
    </row>
    <row r="320" spans="1:3" x14ac:dyDescent="0.2">
      <c r="A320" s="35">
        <v>52</v>
      </c>
      <c r="B320" s="36" t="s">
        <v>72</v>
      </c>
      <c r="C320" s="36" t="s">
        <v>90</v>
      </c>
    </row>
    <row r="321" spans="1:3" x14ac:dyDescent="0.2">
      <c r="A321" s="35">
        <v>53</v>
      </c>
      <c r="B321" s="36" t="s">
        <v>72</v>
      </c>
      <c r="C321" s="36" t="s">
        <v>90</v>
      </c>
    </row>
    <row r="322" spans="1:3" x14ac:dyDescent="0.2">
      <c r="A322" s="35">
        <v>54</v>
      </c>
      <c r="B322" s="36" t="s">
        <v>72</v>
      </c>
      <c r="C322" s="36" t="s">
        <v>90</v>
      </c>
    </row>
    <row r="323" spans="1:3" x14ac:dyDescent="0.2">
      <c r="A323" s="35">
        <v>55</v>
      </c>
      <c r="B323" s="36" t="s">
        <v>72</v>
      </c>
      <c r="C323" s="36" t="s">
        <v>90</v>
      </c>
    </row>
    <row r="324" spans="1:3" x14ac:dyDescent="0.2">
      <c r="A324" s="35">
        <v>56</v>
      </c>
      <c r="B324" s="36" t="s">
        <v>72</v>
      </c>
      <c r="C324" s="36" t="s">
        <v>90</v>
      </c>
    </row>
    <row r="325" spans="1:3" x14ac:dyDescent="0.2">
      <c r="A325" s="35">
        <v>57</v>
      </c>
      <c r="B325" s="36" t="s">
        <v>72</v>
      </c>
      <c r="C325" s="36" t="s">
        <v>90</v>
      </c>
    </row>
    <row r="326" spans="1:3" x14ac:dyDescent="0.2">
      <c r="A326" s="35">
        <v>58</v>
      </c>
      <c r="B326" s="36" t="s">
        <v>72</v>
      </c>
      <c r="C326" s="36" t="s">
        <v>90</v>
      </c>
    </row>
    <row r="327" spans="1:3" x14ac:dyDescent="0.2">
      <c r="A327" s="35">
        <v>59</v>
      </c>
      <c r="B327" s="36" t="s">
        <v>72</v>
      </c>
      <c r="C327" s="36" t="s">
        <v>90</v>
      </c>
    </row>
    <row r="328" spans="1:3" x14ac:dyDescent="0.2">
      <c r="A328" s="35">
        <v>60</v>
      </c>
      <c r="B328" s="36" t="s">
        <v>72</v>
      </c>
      <c r="C328" s="36" t="s">
        <v>90</v>
      </c>
    </row>
    <row r="329" spans="1:3" x14ac:dyDescent="0.2">
      <c r="A329" s="35">
        <v>61</v>
      </c>
      <c r="B329" s="36" t="s">
        <v>72</v>
      </c>
      <c r="C329" s="36" t="s">
        <v>90</v>
      </c>
    </row>
    <row r="330" spans="1:3" x14ac:dyDescent="0.2">
      <c r="A330" s="35">
        <v>62</v>
      </c>
      <c r="B330" s="36" t="s">
        <v>72</v>
      </c>
      <c r="C330" s="36" t="s">
        <v>90</v>
      </c>
    </row>
    <row r="331" spans="1:3" x14ac:dyDescent="0.2">
      <c r="A331" s="35">
        <v>63</v>
      </c>
      <c r="B331" s="36" t="s">
        <v>72</v>
      </c>
      <c r="C331" s="36" t="s">
        <v>90</v>
      </c>
    </row>
    <row r="332" spans="1:3" x14ac:dyDescent="0.2">
      <c r="A332" s="35">
        <v>64</v>
      </c>
      <c r="B332" s="36" t="s">
        <v>72</v>
      </c>
      <c r="C332" s="36" t="s">
        <v>90</v>
      </c>
    </row>
    <row r="333" spans="1:3" x14ac:dyDescent="0.2">
      <c r="A333" s="35">
        <v>65</v>
      </c>
      <c r="B333" s="36" t="s">
        <v>72</v>
      </c>
      <c r="C333" s="36" t="s">
        <v>90</v>
      </c>
    </row>
    <row r="334" spans="1:3" x14ac:dyDescent="0.2">
      <c r="A334" s="35">
        <v>66</v>
      </c>
      <c r="B334" s="36" t="s">
        <v>72</v>
      </c>
      <c r="C334" s="36" t="s">
        <v>90</v>
      </c>
    </row>
    <row r="335" spans="1:3" x14ac:dyDescent="0.2">
      <c r="A335" s="35">
        <v>67</v>
      </c>
      <c r="B335" s="36" t="s">
        <v>72</v>
      </c>
      <c r="C335" s="36" t="s">
        <v>90</v>
      </c>
    </row>
    <row r="336" spans="1:3" x14ac:dyDescent="0.2">
      <c r="A336" s="35">
        <v>68</v>
      </c>
      <c r="B336" s="36" t="s">
        <v>72</v>
      </c>
      <c r="C336" s="36" t="s">
        <v>90</v>
      </c>
    </row>
    <row r="337" spans="1:10" x14ac:dyDescent="0.2">
      <c r="A337" s="35">
        <v>69</v>
      </c>
      <c r="B337" s="36" t="s">
        <v>72</v>
      </c>
      <c r="C337" s="36" t="s">
        <v>90</v>
      </c>
    </row>
    <row r="338" spans="1:10" x14ac:dyDescent="0.2">
      <c r="A338" s="35">
        <v>70</v>
      </c>
      <c r="B338" s="36" t="s">
        <v>72</v>
      </c>
      <c r="C338" s="36" t="s">
        <v>90</v>
      </c>
    </row>
    <row r="339" spans="1:10" x14ac:dyDescent="0.2">
      <c r="A339" s="35">
        <v>71</v>
      </c>
      <c r="B339" s="36" t="s">
        <v>72</v>
      </c>
      <c r="C339" s="36" t="s">
        <v>90</v>
      </c>
    </row>
    <row r="340" spans="1:10" x14ac:dyDescent="0.2">
      <c r="A340" s="35">
        <v>72</v>
      </c>
      <c r="B340" s="36" t="s">
        <v>72</v>
      </c>
      <c r="C340" s="36" t="s">
        <v>90</v>
      </c>
    </row>
    <row r="342" spans="1:10" s="114" customFormat="1" x14ac:dyDescent="0.2">
      <c r="A342" s="114" t="s">
        <v>80</v>
      </c>
    </row>
    <row r="344" spans="1:10" x14ac:dyDescent="0.2">
      <c r="A344" s="12" t="s">
        <v>81</v>
      </c>
    </row>
    <row r="345" spans="1:10" x14ac:dyDescent="0.2">
      <c r="A345" s="30" t="s">
        <v>1</v>
      </c>
      <c r="B345" s="31" t="s">
        <v>61</v>
      </c>
      <c r="C345" s="32" t="s">
        <v>62</v>
      </c>
    </row>
    <row r="346" spans="1:10" x14ac:dyDescent="0.2">
      <c r="A346" s="5">
        <v>0</v>
      </c>
      <c r="B346" s="37" t="s">
        <v>65</v>
      </c>
      <c r="C346" s="29" t="s">
        <v>86</v>
      </c>
    </row>
    <row r="347" spans="1:10" x14ac:dyDescent="0.2">
      <c r="A347" s="5">
        <v>1</v>
      </c>
      <c r="B347" s="37" t="s">
        <v>66</v>
      </c>
      <c r="C347" s="29" t="s">
        <v>86</v>
      </c>
    </row>
    <row r="348" spans="1:10" ht="13.2" x14ac:dyDescent="0.25">
      <c r="A348" s="5">
        <v>2</v>
      </c>
      <c r="B348" s="37" t="s">
        <v>64</v>
      </c>
      <c r="C348" s="29" t="s">
        <v>86</v>
      </c>
      <c r="J348" s="48"/>
    </row>
    <row r="349" spans="1:10" ht="13.2" x14ac:dyDescent="0.25">
      <c r="A349" s="5">
        <v>3</v>
      </c>
      <c r="B349" s="37" t="s">
        <v>63</v>
      </c>
      <c r="C349" s="29" t="s">
        <v>86</v>
      </c>
      <c r="J349" s="48"/>
    </row>
    <row r="350" spans="1:10" ht="13.2" x14ac:dyDescent="0.25">
      <c r="A350" s="5">
        <v>4</v>
      </c>
      <c r="B350" s="37" t="s">
        <v>67</v>
      </c>
      <c r="C350" s="29" t="s">
        <v>86</v>
      </c>
      <c r="J350" s="48"/>
    </row>
    <row r="351" spans="1:10" ht="13.2" x14ac:dyDescent="0.25">
      <c r="A351" s="5">
        <v>5</v>
      </c>
      <c r="B351" s="37" t="s">
        <v>67</v>
      </c>
      <c r="C351" s="29" t="s">
        <v>86</v>
      </c>
      <c r="J351" s="48"/>
    </row>
    <row r="352" spans="1:10" ht="13.2" x14ac:dyDescent="0.25">
      <c r="A352" s="5">
        <v>6</v>
      </c>
      <c r="B352" s="37" t="s">
        <v>68</v>
      </c>
      <c r="C352" s="29" t="s">
        <v>86</v>
      </c>
      <c r="J352" s="25"/>
    </row>
    <row r="353" spans="1:3" x14ac:dyDescent="0.2">
      <c r="A353" s="5">
        <v>7</v>
      </c>
      <c r="B353" s="37" t="s">
        <v>68</v>
      </c>
      <c r="C353" s="29" t="s">
        <v>86</v>
      </c>
    </row>
    <row r="354" spans="1:3" x14ac:dyDescent="0.2">
      <c r="A354" s="5">
        <v>8</v>
      </c>
      <c r="B354" s="37" t="s">
        <v>69</v>
      </c>
      <c r="C354" s="29" t="s">
        <v>86</v>
      </c>
    </row>
    <row r="355" spans="1:3" x14ac:dyDescent="0.2">
      <c r="A355" s="5">
        <v>9</v>
      </c>
      <c r="B355" s="37" t="s">
        <v>69</v>
      </c>
      <c r="C355" s="29" t="s">
        <v>86</v>
      </c>
    </row>
    <row r="356" spans="1:3" x14ac:dyDescent="0.2">
      <c r="A356" s="5">
        <v>10</v>
      </c>
      <c r="B356" s="37" t="s">
        <v>70</v>
      </c>
      <c r="C356" s="29" t="s">
        <v>86</v>
      </c>
    </row>
    <row r="357" spans="1:3" x14ac:dyDescent="0.2">
      <c r="A357" s="5">
        <v>11</v>
      </c>
      <c r="B357" s="37" t="s">
        <v>70</v>
      </c>
      <c r="C357" s="29" t="s">
        <v>86</v>
      </c>
    </row>
    <row r="358" spans="1:3" x14ac:dyDescent="0.2">
      <c r="A358" s="5">
        <v>12</v>
      </c>
      <c r="B358" s="37" t="s">
        <v>70</v>
      </c>
      <c r="C358" s="29" t="s">
        <v>86</v>
      </c>
    </row>
    <row r="359" spans="1:3" x14ac:dyDescent="0.2">
      <c r="A359" s="5">
        <v>13</v>
      </c>
      <c r="B359" s="37" t="s">
        <v>71</v>
      </c>
      <c r="C359" s="29" t="s">
        <v>87</v>
      </c>
    </row>
    <row r="360" spans="1:3" x14ac:dyDescent="0.2">
      <c r="A360" s="5">
        <v>14</v>
      </c>
      <c r="B360" s="37" t="s">
        <v>71</v>
      </c>
      <c r="C360" s="29" t="s">
        <v>87</v>
      </c>
    </row>
    <row r="361" spans="1:3" x14ac:dyDescent="0.2">
      <c r="A361" s="5">
        <v>15</v>
      </c>
      <c r="B361" s="37" t="s">
        <v>71</v>
      </c>
      <c r="C361" s="29" t="s">
        <v>87</v>
      </c>
    </row>
    <row r="362" spans="1:3" x14ac:dyDescent="0.2">
      <c r="A362" s="5">
        <v>16</v>
      </c>
      <c r="B362" s="37" t="s">
        <v>72</v>
      </c>
      <c r="C362" s="4" t="s">
        <v>88</v>
      </c>
    </row>
    <row r="363" spans="1:3" x14ac:dyDescent="0.2">
      <c r="A363" s="5">
        <v>17</v>
      </c>
      <c r="B363" s="37" t="s">
        <v>72</v>
      </c>
      <c r="C363" s="4" t="s">
        <v>88</v>
      </c>
    </row>
    <row r="364" spans="1:3" x14ac:dyDescent="0.2">
      <c r="A364" s="5">
        <v>18</v>
      </c>
      <c r="B364" s="38" t="s">
        <v>72</v>
      </c>
      <c r="C364" s="36" t="s">
        <v>89</v>
      </c>
    </row>
    <row r="365" spans="1:3" x14ac:dyDescent="0.2">
      <c r="A365" s="5">
        <v>19</v>
      </c>
      <c r="B365" s="38" t="s">
        <v>72</v>
      </c>
      <c r="C365" s="36" t="s">
        <v>89</v>
      </c>
    </row>
    <row r="366" spans="1:3" x14ac:dyDescent="0.2">
      <c r="A366" s="5">
        <v>20</v>
      </c>
      <c r="B366" s="38" t="s">
        <v>72</v>
      </c>
      <c r="C366" s="36" t="s">
        <v>89</v>
      </c>
    </row>
    <row r="367" spans="1:3" x14ac:dyDescent="0.2">
      <c r="A367" s="5">
        <v>21</v>
      </c>
      <c r="B367" s="38" t="s">
        <v>72</v>
      </c>
      <c r="C367" s="36" t="s">
        <v>90</v>
      </c>
    </row>
    <row r="368" spans="1:3" x14ac:dyDescent="0.2">
      <c r="A368" s="5">
        <v>22</v>
      </c>
      <c r="B368" s="38" t="s">
        <v>72</v>
      </c>
      <c r="C368" s="36" t="s">
        <v>90</v>
      </c>
    </row>
    <row r="369" spans="1:3" x14ac:dyDescent="0.2">
      <c r="A369" s="5">
        <v>23</v>
      </c>
      <c r="B369" s="38" t="s">
        <v>72</v>
      </c>
      <c r="C369" s="36" t="s">
        <v>90</v>
      </c>
    </row>
    <row r="370" spans="1:3" x14ac:dyDescent="0.2">
      <c r="A370" s="5">
        <v>24</v>
      </c>
      <c r="B370" s="38" t="s">
        <v>72</v>
      </c>
      <c r="C370" s="36" t="s">
        <v>90</v>
      </c>
    </row>
    <row r="372" spans="1:3" x14ac:dyDescent="0.2">
      <c r="A372" s="12" t="s">
        <v>81</v>
      </c>
    </row>
    <row r="373" spans="1:3" x14ac:dyDescent="0.2">
      <c r="A373" s="30" t="s">
        <v>3</v>
      </c>
      <c r="B373" s="39" t="s">
        <v>61</v>
      </c>
      <c r="C373" s="39" t="s">
        <v>62</v>
      </c>
    </row>
    <row r="374" spans="1:3" x14ac:dyDescent="0.2">
      <c r="A374" s="5">
        <v>0</v>
      </c>
      <c r="B374" s="40" t="s">
        <v>66</v>
      </c>
      <c r="C374" s="4" t="s">
        <v>86</v>
      </c>
    </row>
    <row r="375" spans="1:3" x14ac:dyDescent="0.2">
      <c r="A375" s="5">
        <v>1</v>
      </c>
      <c r="B375" s="40" t="s">
        <v>64</v>
      </c>
      <c r="C375" s="4" t="s">
        <v>86</v>
      </c>
    </row>
    <row r="376" spans="1:3" x14ac:dyDescent="0.2">
      <c r="A376" s="5">
        <v>2</v>
      </c>
      <c r="B376" s="40" t="s">
        <v>63</v>
      </c>
      <c r="C376" s="4" t="s">
        <v>86</v>
      </c>
    </row>
    <row r="377" spans="1:3" x14ac:dyDescent="0.2">
      <c r="A377" s="5">
        <v>3</v>
      </c>
      <c r="B377" s="40" t="s">
        <v>67</v>
      </c>
      <c r="C377" s="4" t="s">
        <v>86</v>
      </c>
    </row>
    <row r="378" spans="1:3" x14ac:dyDescent="0.2">
      <c r="A378" s="5">
        <v>4</v>
      </c>
      <c r="B378" s="40" t="s">
        <v>67</v>
      </c>
      <c r="C378" s="4" t="s">
        <v>86</v>
      </c>
    </row>
    <row r="379" spans="1:3" x14ac:dyDescent="0.2">
      <c r="A379" s="5">
        <v>5</v>
      </c>
      <c r="B379" s="40" t="s">
        <v>68</v>
      </c>
      <c r="C379" s="4" t="s">
        <v>86</v>
      </c>
    </row>
    <row r="380" spans="1:3" x14ac:dyDescent="0.2">
      <c r="A380" s="5">
        <v>6</v>
      </c>
      <c r="B380" s="40" t="s">
        <v>68</v>
      </c>
      <c r="C380" s="4" t="s">
        <v>86</v>
      </c>
    </row>
    <row r="381" spans="1:3" x14ac:dyDescent="0.2">
      <c r="A381" s="5">
        <v>7</v>
      </c>
      <c r="B381" s="40" t="s">
        <v>69</v>
      </c>
      <c r="C381" s="4" t="s">
        <v>86</v>
      </c>
    </row>
    <row r="382" spans="1:3" x14ac:dyDescent="0.2">
      <c r="A382" s="5">
        <v>8</v>
      </c>
      <c r="B382" s="40" t="s">
        <v>69</v>
      </c>
      <c r="C382" s="4" t="s">
        <v>86</v>
      </c>
    </row>
    <row r="383" spans="1:3" x14ac:dyDescent="0.2">
      <c r="A383" s="5">
        <v>9</v>
      </c>
      <c r="B383" s="40" t="s">
        <v>70</v>
      </c>
      <c r="C383" s="4" t="s">
        <v>86</v>
      </c>
    </row>
    <row r="384" spans="1:3" x14ac:dyDescent="0.2">
      <c r="A384" s="5">
        <v>10</v>
      </c>
      <c r="B384" s="40" t="s">
        <v>70</v>
      </c>
      <c r="C384" s="4" t="s">
        <v>86</v>
      </c>
    </row>
    <row r="385" spans="1:3" x14ac:dyDescent="0.2">
      <c r="A385" s="5">
        <v>11</v>
      </c>
      <c r="B385" s="40" t="s">
        <v>70</v>
      </c>
      <c r="C385" s="4" t="s">
        <v>86</v>
      </c>
    </row>
    <row r="386" spans="1:3" x14ac:dyDescent="0.2">
      <c r="A386" s="5">
        <v>12</v>
      </c>
      <c r="B386" s="40" t="s">
        <v>70</v>
      </c>
      <c r="C386" s="4" t="s">
        <v>86</v>
      </c>
    </row>
    <row r="387" spans="1:3" x14ac:dyDescent="0.2">
      <c r="A387" s="5">
        <v>13</v>
      </c>
      <c r="B387" s="40" t="s">
        <v>71</v>
      </c>
      <c r="C387" s="4" t="s">
        <v>87</v>
      </c>
    </row>
    <row r="388" spans="1:3" x14ac:dyDescent="0.2">
      <c r="A388" s="5">
        <v>14</v>
      </c>
      <c r="B388" s="40" t="s">
        <v>71</v>
      </c>
      <c r="C388" s="4" t="s">
        <v>87</v>
      </c>
    </row>
    <row r="389" spans="1:3" x14ac:dyDescent="0.2">
      <c r="A389" s="5">
        <v>15</v>
      </c>
      <c r="B389" s="40" t="s">
        <v>71</v>
      </c>
      <c r="C389" s="4" t="s">
        <v>87</v>
      </c>
    </row>
    <row r="390" spans="1:3" x14ac:dyDescent="0.2">
      <c r="A390" s="5">
        <v>16</v>
      </c>
      <c r="B390" s="40" t="s">
        <v>71</v>
      </c>
      <c r="C390" s="4" t="s">
        <v>87</v>
      </c>
    </row>
    <row r="391" spans="1:3" x14ac:dyDescent="0.2">
      <c r="A391" s="5">
        <v>17</v>
      </c>
      <c r="B391" s="40" t="s">
        <v>72</v>
      </c>
      <c r="C391" s="4" t="s">
        <v>88</v>
      </c>
    </row>
    <row r="392" spans="1:3" x14ac:dyDescent="0.2">
      <c r="A392" s="5">
        <v>18</v>
      </c>
      <c r="B392" s="40" t="s">
        <v>72</v>
      </c>
      <c r="C392" s="4" t="s">
        <v>88</v>
      </c>
    </row>
    <row r="393" spans="1:3" x14ac:dyDescent="0.2">
      <c r="A393" s="5">
        <v>19</v>
      </c>
      <c r="B393" s="40" t="s">
        <v>72</v>
      </c>
      <c r="C393" s="4" t="s">
        <v>88</v>
      </c>
    </row>
    <row r="394" spans="1:3" x14ac:dyDescent="0.2">
      <c r="A394" s="5">
        <v>20</v>
      </c>
      <c r="B394" s="41" t="s">
        <v>72</v>
      </c>
      <c r="C394" s="36" t="s">
        <v>89</v>
      </c>
    </row>
    <row r="395" spans="1:3" x14ac:dyDescent="0.2">
      <c r="A395" s="5">
        <v>21</v>
      </c>
      <c r="B395" s="41" t="s">
        <v>72</v>
      </c>
      <c r="C395" s="36" t="s">
        <v>89</v>
      </c>
    </row>
    <row r="396" spans="1:3" x14ac:dyDescent="0.2">
      <c r="A396" s="5">
        <v>22</v>
      </c>
      <c r="B396" s="41" t="s">
        <v>72</v>
      </c>
      <c r="C396" s="36" t="s">
        <v>90</v>
      </c>
    </row>
    <row r="397" spans="1:3" x14ac:dyDescent="0.2">
      <c r="A397" s="5">
        <v>23</v>
      </c>
      <c r="B397" s="41" t="s">
        <v>72</v>
      </c>
      <c r="C397" s="36" t="s">
        <v>90</v>
      </c>
    </row>
    <row r="398" spans="1:3" x14ac:dyDescent="0.2">
      <c r="A398" s="5">
        <v>24</v>
      </c>
      <c r="B398" s="41" t="s">
        <v>72</v>
      </c>
      <c r="C398" s="36" t="s">
        <v>90</v>
      </c>
    </row>
    <row r="399" spans="1:3" x14ac:dyDescent="0.2">
      <c r="B399" s="40"/>
    </row>
    <row r="400" spans="1:3" x14ac:dyDescent="0.2">
      <c r="A400" s="12" t="s">
        <v>81</v>
      </c>
    </row>
    <row r="401" spans="1:3" x14ac:dyDescent="0.2">
      <c r="A401" s="30" t="s">
        <v>0</v>
      </c>
      <c r="B401" s="39" t="s">
        <v>61</v>
      </c>
      <c r="C401" s="39" t="s">
        <v>62</v>
      </c>
    </row>
    <row r="402" spans="1:3" x14ac:dyDescent="0.2">
      <c r="A402" s="5">
        <v>0</v>
      </c>
      <c r="B402" s="40" t="s">
        <v>66</v>
      </c>
      <c r="C402" s="40" t="s">
        <v>86</v>
      </c>
    </row>
    <row r="403" spans="1:3" x14ac:dyDescent="0.2">
      <c r="A403" s="5">
        <v>1</v>
      </c>
      <c r="B403" s="40" t="s">
        <v>64</v>
      </c>
      <c r="C403" s="40" t="s">
        <v>86</v>
      </c>
    </row>
    <row r="404" spans="1:3" x14ac:dyDescent="0.2">
      <c r="A404" s="5">
        <v>2</v>
      </c>
      <c r="B404" s="40" t="s">
        <v>63</v>
      </c>
      <c r="C404" s="40" t="s">
        <v>86</v>
      </c>
    </row>
    <row r="405" spans="1:3" x14ac:dyDescent="0.2">
      <c r="A405" s="5">
        <v>3</v>
      </c>
      <c r="B405" s="40" t="s">
        <v>67</v>
      </c>
      <c r="C405" s="40" t="s">
        <v>86</v>
      </c>
    </row>
    <row r="406" spans="1:3" x14ac:dyDescent="0.2">
      <c r="A406" s="5">
        <v>4</v>
      </c>
      <c r="B406" s="40" t="s">
        <v>68</v>
      </c>
      <c r="C406" s="40" t="s">
        <v>86</v>
      </c>
    </row>
    <row r="407" spans="1:3" x14ac:dyDescent="0.2">
      <c r="A407" s="5">
        <v>5</v>
      </c>
      <c r="B407" s="40" t="s">
        <v>68</v>
      </c>
      <c r="C407" s="40" t="s">
        <v>86</v>
      </c>
    </row>
    <row r="408" spans="1:3" x14ac:dyDescent="0.2">
      <c r="A408" s="5">
        <v>6</v>
      </c>
      <c r="B408" s="40" t="s">
        <v>69</v>
      </c>
      <c r="C408" s="40" t="s">
        <v>86</v>
      </c>
    </row>
    <row r="409" spans="1:3" x14ac:dyDescent="0.2">
      <c r="A409" s="5">
        <v>7</v>
      </c>
      <c r="B409" s="40" t="s">
        <v>69</v>
      </c>
      <c r="C409" s="40" t="s">
        <v>86</v>
      </c>
    </row>
    <row r="410" spans="1:3" x14ac:dyDescent="0.2">
      <c r="A410" s="5">
        <v>8</v>
      </c>
      <c r="B410" s="40" t="s">
        <v>70</v>
      </c>
      <c r="C410" s="40" t="s">
        <v>86</v>
      </c>
    </row>
    <row r="411" spans="1:3" x14ac:dyDescent="0.2">
      <c r="A411" s="5">
        <v>9</v>
      </c>
      <c r="B411" s="40" t="s">
        <v>70</v>
      </c>
      <c r="C411" s="40" t="s">
        <v>86</v>
      </c>
    </row>
    <row r="412" spans="1:3" x14ac:dyDescent="0.2">
      <c r="A412" s="5">
        <v>10</v>
      </c>
      <c r="B412" s="40" t="s">
        <v>70</v>
      </c>
      <c r="C412" s="40" t="s">
        <v>86</v>
      </c>
    </row>
    <row r="413" spans="1:3" x14ac:dyDescent="0.2">
      <c r="A413" s="5">
        <v>11</v>
      </c>
      <c r="B413" s="40" t="s">
        <v>71</v>
      </c>
      <c r="C413" s="40" t="s">
        <v>87</v>
      </c>
    </row>
    <row r="414" spans="1:3" x14ac:dyDescent="0.2">
      <c r="A414" s="5">
        <v>12</v>
      </c>
      <c r="B414" s="40" t="s">
        <v>71</v>
      </c>
      <c r="C414" s="40" t="s">
        <v>87</v>
      </c>
    </row>
    <row r="415" spans="1:3" x14ac:dyDescent="0.2">
      <c r="A415" s="5">
        <v>13</v>
      </c>
      <c r="B415" s="40" t="s">
        <v>71</v>
      </c>
      <c r="C415" s="40" t="s">
        <v>87</v>
      </c>
    </row>
    <row r="416" spans="1:3" x14ac:dyDescent="0.2">
      <c r="A416" s="5">
        <v>14</v>
      </c>
      <c r="B416" s="40" t="s">
        <v>71</v>
      </c>
      <c r="C416" s="40" t="s">
        <v>87</v>
      </c>
    </row>
    <row r="417" spans="1:3" x14ac:dyDescent="0.2">
      <c r="A417" s="5">
        <v>15</v>
      </c>
      <c r="B417" s="40" t="s">
        <v>71</v>
      </c>
      <c r="C417" s="40" t="s">
        <v>87</v>
      </c>
    </row>
    <row r="418" spans="1:3" x14ac:dyDescent="0.2">
      <c r="A418" s="5">
        <v>16</v>
      </c>
      <c r="B418" s="40" t="s">
        <v>72</v>
      </c>
      <c r="C418" s="40" t="s">
        <v>88</v>
      </c>
    </row>
    <row r="419" spans="1:3" x14ac:dyDescent="0.2">
      <c r="A419" s="5">
        <v>17</v>
      </c>
      <c r="B419" s="40" t="s">
        <v>72</v>
      </c>
      <c r="C419" s="40" t="s">
        <v>88</v>
      </c>
    </row>
    <row r="420" spans="1:3" x14ac:dyDescent="0.2">
      <c r="A420" s="5">
        <v>18</v>
      </c>
      <c r="B420" s="41" t="s">
        <v>72</v>
      </c>
      <c r="C420" s="41" t="s">
        <v>89</v>
      </c>
    </row>
    <row r="421" spans="1:3" x14ac:dyDescent="0.2">
      <c r="A421" s="5">
        <v>19</v>
      </c>
      <c r="B421" s="41" t="s">
        <v>72</v>
      </c>
      <c r="C421" s="41" t="s">
        <v>89</v>
      </c>
    </row>
    <row r="422" spans="1:3" x14ac:dyDescent="0.2">
      <c r="A422" s="5">
        <v>20</v>
      </c>
      <c r="B422" s="41" t="s">
        <v>72</v>
      </c>
      <c r="C422" s="41" t="s">
        <v>89</v>
      </c>
    </row>
    <row r="423" spans="1:3" x14ac:dyDescent="0.2">
      <c r="A423" s="5">
        <v>21</v>
      </c>
      <c r="B423" s="41" t="s">
        <v>72</v>
      </c>
      <c r="C423" s="41" t="s">
        <v>90</v>
      </c>
    </row>
    <row r="424" spans="1:3" x14ac:dyDescent="0.2">
      <c r="A424" s="5">
        <v>22</v>
      </c>
      <c r="B424" s="41" t="s">
        <v>72</v>
      </c>
      <c r="C424" s="41" t="s">
        <v>90</v>
      </c>
    </row>
    <row r="425" spans="1:3" x14ac:dyDescent="0.2">
      <c r="A425" s="5">
        <v>23</v>
      </c>
      <c r="B425" s="41" t="s">
        <v>72</v>
      </c>
      <c r="C425" s="41" t="s">
        <v>90</v>
      </c>
    </row>
    <row r="426" spans="1:3" x14ac:dyDescent="0.2">
      <c r="A426" s="5">
        <v>24</v>
      </c>
      <c r="B426" s="41" t="s">
        <v>72</v>
      </c>
      <c r="C426" s="41" t="s">
        <v>90</v>
      </c>
    </row>
    <row r="427" spans="1:3" x14ac:dyDescent="0.2">
      <c r="B427" s="40"/>
    </row>
    <row r="428" spans="1:3" x14ac:dyDescent="0.2">
      <c r="A428" s="12" t="s">
        <v>81</v>
      </c>
    </row>
    <row r="429" spans="1:3" x14ac:dyDescent="0.2">
      <c r="A429" s="30" t="s">
        <v>2</v>
      </c>
      <c r="B429" s="31" t="s">
        <v>61</v>
      </c>
      <c r="C429" s="32" t="s">
        <v>62</v>
      </c>
    </row>
    <row r="430" spans="1:3" x14ac:dyDescent="0.2">
      <c r="A430" s="34">
        <v>0</v>
      </c>
      <c r="B430" s="4" t="s">
        <v>65</v>
      </c>
      <c r="C430" s="4" t="s">
        <v>86</v>
      </c>
    </row>
    <row r="431" spans="1:3" x14ac:dyDescent="0.2">
      <c r="A431" s="35">
        <v>1</v>
      </c>
      <c r="B431" s="4" t="s">
        <v>66</v>
      </c>
      <c r="C431" s="4" t="s">
        <v>86</v>
      </c>
    </row>
    <row r="432" spans="1:3" x14ac:dyDescent="0.2">
      <c r="A432" s="35">
        <v>2</v>
      </c>
      <c r="B432" s="4" t="s">
        <v>66</v>
      </c>
      <c r="C432" s="4" t="s">
        <v>86</v>
      </c>
    </row>
    <row r="433" spans="1:3" x14ac:dyDescent="0.2">
      <c r="A433" s="35">
        <v>3</v>
      </c>
      <c r="B433" s="4" t="s">
        <v>66</v>
      </c>
      <c r="C433" s="4" t="s">
        <v>86</v>
      </c>
    </row>
    <row r="434" spans="1:3" x14ac:dyDescent="0.2">
      <c r="A434" s="35">
        <v>4</v>
      </c>
      <c r="B434" s="4" t="s">
        <v>66</v>
      </c>
      <c r="C434" s="4" t="s">
        <v>86</v>
      </c>
    </row>
    <row r="435" spans="1:3" x14ac:dyDescent="0.2">
      <c r="A435" s="35">
        <v>5</v>
      </c>
      <c r="B435" s="4" t="s">
        <v>64</v>
      </c>
      <c r="C435" s="4" t="s">
        <v>86</v>
      </c>
    </row>
    <row r="436" spans="1:3" x14ac:dyDescent="0.2">
      <c r="A436" s="35">
        <v>6</v>
      </c>
      <c r="B436" s="4" t="s">
        <v>64</v>
      </c>
      <c r="C436" s="4" t="s">
        <v>86</v>
      </c>
    </row>
    <row r="437" spans="1:3" x14ac:dyDescent="0.2">
      <c r="A437" s="35">
        <v>7</v>
      </c>
      <c r="B437" s="4" t="s">
        <v>64</v>
      </c>
      <c r="C437" s="4" t="s">
        <v>86</v>
      </c>
    </row>
    <row r="438" spans="1:3" x14ac:dyDescent="0.2">
      <c r="A438" s="35">
        <v>8</v>
      </c>
      <c r="B438" s="4" t="s">
        <v>63</v>
      </c>
      <c r="C438" s="4" t="s">
        <v>86</v>
      </c>
    </row>
    <row r="439" spans="1:3" x14ac:dyDescent="0.2">
      <c r="A439" s="35">
        <v>9</v>
      </c>
      <c r="B439" s="4" t="s">
        <v>63</v>
      </c>
      <c r="C439" s="4" t="s">
        <v>86</v>
      </c>
    </row>
    <row r="440" spans="1:3" x14ac:dyDescent="0.2">
      <c r="A440" s="35">
        <v>10</v>
      </c>
      <c r="B440" s="4" t="s">
        <v>63</v>
      </c>
      <c r="C440" s="4" t="s">
        <v>86</v>
      </c>
    </row>
    <row r="441" spans="1:3" x14ac:dyDescent="0.2">
      <c r="A441" s="35">
        <v>11</v>
      </c>
      <c r="B441" s="4" t="s">
        <v>67</v>
      </c>
      <c r="C441" s="4" t="s">
        <v>86</v>
      </c>
    </row>
    <row r="442" spans="1:3" x14ac:dyDescent="0.2">
      <c r="A442" s="35">
        <v>12</v>
      </c>
      <c r="B442" s="4" t="s">
        <v>67</v>
      </c>
      <c r="C442" s="4" t="s">
        <v>86</v>
      </c>
    </row>
    <row r="443" spans="1:3" x14ac:dyDescent="0.2">
      <c r="A443" s="35">
        <v>13</v>
      </c>
      <c r="B443" s="4" t="s">
        <v>67</v>
      </c>
      <c r="C443" s="4" t="s">
        <v>86</v>
      </c>
    </row>
    <row r="444" spans="1:3" x14ac:dyDescent="0.2">
      <c r="A444" s="35">
        <v>14</v>
      </c>
      <c r="B444" s="4" t="s">
        <v>67</v>
      </c>
      <c r="C444" s="4" t="s">
        <v>86</v>
      </c>
    </row>
    <row r="445" spans="1:3" x14ac:dyDescent="0.2">
      <c r="A445" s="35">
        <v>15</v>
      </c>
      <c r="B445" s="4" t="s">
        <v>67</v>
      </c>
      <c r="C445" s="4" t="s">
        <v>86</v>
      </c>
    </row>
    <row r="446" spans="1:3" x14ac:dyDescent="0.2">
      <c r="A446" s="35">
        <v>16</v>
      </c>
      <c r="B446" s="4" t="s">
        <v>68</v>
      </c>
      <c r="C446" s="4" t="s">
        <v>86</v>
      </c>
    </row>
    <row r="447" spans="1:3" x14ac:dyDescent="0.2">
      <c r="A447" s="35">
        <v>17</v>
      </c>
      <c r="B447" s="4" t="s">
        <v>68</v>
      </c>
      <c r="C447" s="4" t="s">
        <v>86</v>
      </c>
    </row>
    <row r="448" spans="1:3" x14ac:dyDescent="0.2">
      <c r="A448" s="35">
        <v>18</v>
      </c>
      <c r="B448" s="4" t="s">
        <v>68</v>
      </c>
      <c r="C448" s="4" t="s">
        <v>86</v>
      </c>
    </row>
    <row r="449" spans="1:3" x14ac:dyDescent="0.2">
      <c r="A449" s="35">
        <v>19</v>
      </c>
      <c r="B449" s="4" t="s">
        <v>68</v>
      </c>
      <c r="C449" s="4" t="s">
        <v>86</v>
      </c>
    </row>
    <row r="450" spans="1:3" x14ac:dyDescent="0.2">
      <c r="A450" s="35">
        <v>20</v>
      </c>
      <c r="B450" s="4" t="s">
        <v>69</v>
      </c>
      <c r="C450" s="4" t="s">
        <v>86</v>
      </c>
    </row>
    <row r="451" spans="1:3" x14ac:dyDescent="0.2">
      <c r="A451" s="35">
        <v>21</v>
      </c>
      <c r="B451" s="4" t="s">
        <v>69</v>
      </c>
      <c r="C451" s="4" t="s">
        <v>86</v>
      </c>
    </row>
    <row r="452" spans="1:3" x14ac:dyDescent="0.2">
      <c r="A452" s="35">
        <v>22</v>
      </c>
      <c r="B452" s="4" t="s">
        <v>69</v>
      </c>
      <c r="C452" s="4" t="s">
        <v>86</v>
      </c>
    </row>
    <row r="453" spans="1:3" x14ac:dyDescent="0.2">
      <c r="A453" s="35">
        <v>23</v>
      </c>
      <c r="B453" s="4" t="s">
        <v>69</v>
      </c>
      <c r="C453" s="4" t="s">
        <v>86</v>
      </c>
    </row>
    <row r="454" spans="1:3" x14ac:dyDescent="0.2">
      <c r="A454" s="35">
        <v>24</v>
      </c>
      <c r="B454" s="4" t="s">
        <v>69</v>
      </c>
      <c r="C454" s="4" t="s">
        <v>86</v>
      </c>
    </row>
    <row r="455" spans="1:3" x14ac:dyDescent="0.2">
      <c r="A455" s="35">
        <v>25</v>
      </c>
      <c r="B455" s="4" t="s">
        <v>69</v>
      </c>
      <c r="C455" s="4" t="s">
        <v>86</v>
      </c>
    </row>
    <row r="456" spans="1:3" x14ac:dyDescent="0.2">
      <c r="A456" s="35">
        <v>26</v>
      </c>
      <c r="B456" s="4" t="s">
        <v>70</v>
      </c>
      <c r="C456" s="4" t="s">
        <v>86</v>
      </c>
    </row>
    <row r="457" spans="1:3" x14ac:dyDescent="0.2">
      <c r="A457" s="35">
        <v>27</v>
      </c>
      <c r="B457" s="4" t="s">
        <v>70</v>
      </c>
      <c r="C457" s="4" t="s">
        <v>86</v>
      </c>
    </row>
    <row r="458" spans="1:3" x14ac:dyDescent="0.2">
      <c r="A458" s="35">
        <v>28</v>
      </c>
      <c r="B458" s="4" t="s">
        <v>70</v>
      </c>
      <c r="C458" s="4" t="s">
        <v>86</v>
      </c>
    </row>
    <row r="459" spans="1:3" x14ac:dyDescent="0.2">
      <c r="A459" s="35">
        <v>29</v>
      </c>
      <c r="B459" s="4" t="s">
        <v>70</v>
      </c>
      <c r="C459" s="4" t="s">
        <v>86</v>
      </c>
    </row>
    <row r="460" spans="1:3" x14ac:dyDescent="0.2">
      <c r="A460" s="35">
        <v>30</v>
      </c>
      <c r="B460" s="4" t="s">
        <v>70</v>
      </c>
      <c r="C460" s="4" t="s">
        <v>86</v>
      </c>
    </row>
    <row r="461" spans="1:3" x14ac:dyDescent="0.2">
      <c r="A461" s="35">
        <v>31</v>
      </c>
      <c r="B461" s="4" t="s">
        <v>70</v>
      </c>
      <c r="C461" s="4" t="s">
        <v>86</v>
      </c>
    </row>
    <row r="462" spans="1:3" x14ac:dyDescent="0.2">
      <c r="A462" s="35">
        <v>32</v>
      </c>
      <c r="B462" s="4" t="s">
        <v>70</v>
      </c>
      <c r="C462" s="4" t="s">
        <v>86</v>
      </c>
    </row>
    <row r="463" spans="1:3" x14ac:dyDescent="0.2">
      <c r="A463" s="35">
        <v>33</v>
      </c>
      <c r="B463" s="4" t="s">
        <v>70</v>
      </c>
      <c r="C463" s="4" t="s">
        <v>86</v>
      </c>
    </row>
    <row r="464" spans="1:3" x14ac:dyDescent="0.2">
      <c r="A464" s="35">
        <v>34</v>
      </c>
      <c r="B464" s="4" t="s">
        <v>70</v>
      </c>
      <c r="C464" s="4" t="s">
        <v>86</v>
      </c>
    </row>
    <row r="465" spans="1:3" x14ac:dyDescent="0.2">
      <c r="A465" s="35">
        <v>35</v>
      </c>
      <c r="B465" s="4" t="s">
        <v>71</v>
      </c>
      <c r="C465" s="4" t="s">
        <v>87</v>
      </c>
    </row>
    <row r="466" spans="1:3" x14ac:dyDescent="0.2">
      <c r="A466" s="35">
        <v>36</v>
      </c>
      <c r="B466" s="4" t="s">
        <v>71</v>
      </c>
      <c r="C466" s="4" t="s">
        <v>87</v>
      </c>
    </row>
    <row r="467" spans="1:3" x14ac:dyDescent="0.2">
      <c r="A467" s="35">
        <v>37</v>
      </c>
      <c r="B467" s="4" t="s">
        <v>71</v>
      </c>
      <c r="C467" s="4" t="s">
        <v>87</v>
      </c>
    </row>
    <row r="468" spans="1:3" x14ac:dyDescent="0.2">
      <c r="A468" s="35">
        <v>38</v>
      </c>
      <c r="B468" s="4" t="s">
        <v>71</v>
      </c>
      <c r="C468" s="4" t="s">
        <v>87</v>
      </c>
    </row>
    <row r="469" spans="1:3" x14ac:dyDescent="0.2">
      <c r="A469" s="35">
        <v>39</v>
      </c>
      <c r="B469" s="4" t="s">
        <v>71</v>
      </c>
      <c r="C469" s="4" t="s">
        <v>87</v>
      </c>
    </row>
    <row r="470" spans="1:3" x14ac:dyDescent="0.2">
      <c r="A470" s="35">
        <v>40</v>
      </c>
      <c r="B470" s="4" t="s">
        <v>71</v>
      </c>
      <c r="C470" s="4" t="s">
        <v>87</v>
      </c>
    </row>
    <row r="471" spans="1:3" x14ac:dyDescent="0.2">
      <c r="A471" s="35">
        <v>41</v>
      </c>
      <c r="B471" s="4" t="s">
        <v>71</v>
      </c>
      <c r="C471" s="4" t="s">
        <v>87</v>
      </c>
    </row>
    <row r="472" spans="1:3" x14ac:dyDescent="0.2">
      <c r="A472" s="35">
        <v>42</v>
      </c>
      <c r="B472" s="4" t="s">
        <v>71</v>
      </c>
      <c r="C472" s="4" t="s">
        <v>87</v>
      </c>
    </row>
    <row r="473" spans="1:3" x14ac:dyDescent="0.2">
      <c r="A473" s="35">
        <v>43</v>
      </c>
      <c r="B473" s="4" t="s">
        <v>71</v>
      </c>
      <c r="C473" s="4" t="s">
        <v>87</v>
      </c>
    </row>
    <row r="474" spans="1:3" x14ac:dyDescent="0.2">
      <c r="A474" s="35">
        <v>44</v>
      </c>
      <c r="B474" s="4" t="s">
        <v>71</v>
      </c>
      <c r="C474" s="4" t="s">
        <v>87</v>
      </c>
    </row>
    <row r="475" spans="1:3" x14ac:dyDescent="0.2">
      <c r="A475" s="35">
        <v>45</v>
      </c>
      <c r="B475" s="4" t="s">
        <v>72</v>
      </c>
      <c r="C475" s="4" t="s">
        <v>88</v>
      </c>
    </row>
    <row r="476" spans="1:3" x14ac:dyDescent="0.2">
      <c r="A476" s="35">
        <v>46</v>
      </c>
      <c r="B476" s="4" t="s">
        <v>72</v>
      </c>
      <c r="C476" s="4" t="s">
        <v>88</v>
      </c>
    </row>
    <row r="477" spans="1:3" x14ac:dyDescent="0.2">
      <c r="A477" s="35">
        <v>47</v>
      </c>
      <c r="B477" s="4" t="s">
        <v>72</v>
      </c>
      <c r="C477" s="4" t="s">
        <v>88</v>
      </c>
    </row>
    <row r="478" spans="1:3" x14ac:dyDescent="0.2">
      <c r="A478" s="35">
        <v>48</v>
      </c>
      <c r="B478" s="4" t="s">
        <v>72</v>
      </c>
      <c r="C478" s="4" t="s">
        <v>88</v>
      </c>
    </row>
    <row r="479" spans="1:3" x14ac:dyDescent="0.2">
      <c r="A479" s="35">
        <v>49</v>
      </c>
      <c r="B479" s="4" t="s">
        <v>72</v>
      </c>
      <c r="C479" s="4" t="s">
        <v>88</v>
      </c>
    </row>
    <row r="480" spans="1:3" x14ac:dyDescent="0.2">
      <c r="A480" s="35">
        <v>50</v>
      </c>
      <c r="B480" s="4" t="s">
        <v>72</v>
      </c>
      <c r="C480" s="4" t="s">
        <v>88</v>
      </c>
    </row>
    <row r="481" spans="1:3" x14ac:dyDescent="0.2">
      <c r="A481" s="35">
        <v>51</v>
      </c>
      <c r="B481" s="4" t="s">
        <v>72</v>
      </c>
      <c r="C481" s="4" t="s">
        <v>88</v>
      </c>
    </row>
    <row r="482" spans="1:3" x14ac:dyDescent="0.2">
      <c r="A482" s="35">
        <v>52</v>
      </c>
      <c r="B482" s="36" t="s">
        <v>72</v>
      </c>
      <c r="C482" s="36" t="s">
        <v>89</v>
      </c>
    </row>
    <row r="483" spans="1:3" x14ac:dyDescent="0.2">
      <c r="A483" s="35">
        <v>53</v>
      </c>
      <c r="B483" s="36" t="s">
        <v>72</v>
      </c>
      <c r="C483" s="36" t="s">
        <v>89</v>
      </c>
    </row>
    <row r="484" spans="1:3" x14ac:dyDescent="0.2">
      <c r="A484" s="35">
        <v>54</v>
      </c>
      <c r="B484" s="36" t="s">
        <v>72</v>
      </c>
      <c r="C484" s="36" t="s">
        <v>89</v>
      </c>
    </row>
    <row r="485" spans="1:3" x14ac:dyDescent="0.2">
      <c r="A485" s="35">
        <v>55</v>
      </c>
      <c r="B485" s="36" t="s">
        <v>72</v>
      </c>
      <c r="C485" s="36" t="s">
        <v>89</v>
      </c>
    </row>
    <row r="486" spans="1:3" x14ac:dyDescent="0.2">
      <c r="A486" s="35">
        <v>56</v>
      </c>
      <c r="B486" s="36" t="s">
        <v>72</v>
      </c>
      <c r="C486" s="36" t="s">
        <v>89</v>
      </c>
    </row>
    <row r="487" spans="1:3" x14ac:dyDescent="0.2">
      <c r="A487" s="35">
        <v>57</v>
      </c>
      <c r="B487" s="36" t="s">
        <v>72</v>
      </c>
      <c r="C487" s="36" t="s">
        <v>89</v>
      </c>
    </row>
    <row r="488" spans="1:3" x14ac:dyDescent="0.2">
      <c r="A488" s="35">
        <v>58</v>
      </c>
      <c r="B488" s="36" t="s">
        <v>72</v>
      </c>
      <c r="C488" s="36" t="s">
        <v>89</v>
      </c>
    </row>
    <row r="489" spans="1:3" x14ac:dyDescent="0.2">
      <c r="A489" s="35">
        <v>59</v>
      </c>
      <c r="B489" s="36" t="s">
        <v>72</v>
      </c>
      <c r="C489" s="36" t="s">
        <v>89</v>
      </c>
    </row>
    <row r="490" spans="1:3" x14ac:dyDescent="0.2">
      <c r="A490" s="35">
        <v>60</v>
      </c>
      <c r="B490" s="36" t="s">
        <v>72</v>
      </c>
      <c r="C490" s="36" t="s">
        <v>89</v>
      </c>
    </row>
    <row r="491" spans="1:3" x14ac:dyDescent="0.2">
      <c r="A491" s="35">
        <v>61</v>
      </c>
      <c r="B491" s="36" t="s">
        <v>72</v>
      </c>
      <c r="C491" s="36" t="s">
        <v>90</v>
      </c>
    </row>
    <row r="492" spans="1:3" x14ac:dyDescent="0.2">
      <c r="A492" s="35">
        <v>62</v>
      </c>
      <c r="B492" s="36" t="s">
        <v>72</v>
      </c>
      <c r="C492" s="36" t="s">
        <v>90</v>
      </c>
    </row>
    <row r="493" spans="1:3" x14ac:dyDescent="0.2">
      <c r="A493" s="35">
        <v>63</v>
      </c>
      <c r="B493" s="36" t="s">
        <v>72</v>
      </c>
      <c r="C493" s="36" t="s">
        <v>90</v>
      </c>
    </row>
    <row r="494" spans="1:3" x14ac:dyDescent="0.2">
      <c r="A494" s="35">
        <v>64</v>
      </c>
      <c r="B494" s="36" t="s">
        <v>72</v>
      </c>
      <c r="C494" s="36" t="s">
        <v>90</v>
      </c>
    </row>
    <row r="495" spans="1:3" x14ac:dyDescent="0.2">
      <c r="A495" s="35">
        <v>65</v>
      </c>
      <c r="B495" s="36" t="s">
        <v>72</v>
      </c>
      <c r="C495" s="36" t="s">
        <v>90</v>
      </c>
    </row>
    <row r="496" spans="1:3" x14ac:dyDescent="0.2">
      <c r="A496" s="35">
        <v>66</v>
      </c>
      <c r="B496" s="36" t="s">
        <v>72</v>
      </c>
      <c r="C496" s="36" t="s">
        <v>90</v>
      </c>
    </row>
    <row r="497" spans="1:3" x14ac:dyDescent="0.2">
      <c r="A497" s="35">
        <v>67</v>
      </c>
      <c r="B497" s="36" t="s">
        <v>72</v>
      </c>
      <c r="C497" s="36" t="s">
        <v>90</v>
      </c>
    </row>
    <row r="498" spans="1:3" x14ac:dyDescent="0.2">
      <c r="A498" s="35">
        <v>68</v>
      </c>
      <c r="B498" s="36" t="s">
        <v>72</v>
      </c>
      <c r="C498" s="36" t="s">
        <v>90</v>
      </c>
    </row>
    <row r="499" spans="1:3" x14ac:dyDescent="0.2">
      <c r="A499" s="35">
        <v>69</v>
      </c>
      <c r="B499" s="36" t="s">
        <v>72</v>
      </c>
      <c r="C499" s="36" t="s">
        <v>90</v>
      </c>
    </row>
    <row r="500" spans="1:3" x14ac:dyDescent="0.2">
      <c r="A500" s="35">
        <v>70</v>
      </c>
      <c r="B500" s="36" t="s">
        <v>72</v>
      </c>
      <c r="C500" s="36" t="s">
        <v>90</v>
      </c>
    </row>
    <row r="501" spans="1:3" x14ac:dyDescent="0.2">
      <c r="A501" s="35">
        <v>71</v>
      </c>
      <c r="B501" s="36" t="s">
        <v>72</v>
      </c>
      <c r="C501" s="36" t="s">
        <v>90</v>
      </c>
    </row>
    <row r="502" spans="1:3" x14ac:dyDescent="0.2">
      <c r="A502" s="35">
        <v>72</v>
      </c>
      <c r="B502" s="36" t="s">
        <v>72</v>
      </c>
      <c r="C502" s="36" t="s">
        <v>90</v>
      </c>
    </row>
    <row r="504" spans="1:3" s="114" customFormat="1" x14ac:dyDescent="0.2">
      <c r="A504" s="114" t="s">
        <v>82</v>
      </c>
    </row>
    <row r="506" spans="1:3" x14ac:dyDescent="0.2">
      <c r="A506" s="12" t="s">
        <v>83</v>
      </c>
    </row>
    <row r="507" spans="1:3" x14ac:dyDescent="0.2">
      <c r="A507" s="30" t="s">
        <v>1</v>
      </c>
      <c r="B507" s="31" t="s">
        <v>61</v>
      </c>
      <c r="C507" s="32" t="s">
        <v>62</v>
      </c>
    </row>
    <row r="508" spans="1:3" x14ac:dyDescent="0.2">
      <c r="A508" s="5">
        <v>0</v>
      </c>
      <c r="B508" s="37" t="s">
        <v>64</v>
      </c>
      <c r="C508" s="29" t="s">
        <v>86</v>
      </c>
    </row>
    <row r="509" spans="1:3" x14ac:dyDescent="0.2">
      <c r="A509" s="5">
        <v>1</v>
      </c>
      <c r="B509" s="37" t="s">
        <v>63</v>
      </c>
      <c r="C509" s="29" t="s">
        <v>86</v>
      </c>
    </row>
    <row r="510" spans="1:3" x14ac:dyDescent="0.2">
      <c r="A510" s="5">
        <v>2</v>
      </c>
      <c r="B510" s="37" t="s">
        <v>67</v>
      </c>
      <c r="C510" s="29" t="s">
        <v>86</v>
      </c>
    </row>
    <row r="511" spans="1:3" x14ac:dyDescent="0.2">
      <c r="A511" s="5">
        <v>3</v>
      </c>
      <c r="B511" s="37" t="s">
        <v>68</v>
      </c>
      <c r="C511" s="29" t="s">
        <v>86</v>
      </c>
    </row>
    <row r="512" spans="1:3" x14ac:dyDescent="0.2">
      <c r="A512" s="5">
        <v>4</v>
      </c>
      <c r="B512" s="37" t="s">
        <v>69</v>
      </c>
      <c r="C512" s="29" t="s">
        <v>86</v>
      </c>
    </row>
    <row r="513" spans="1:11" x14ac:dyDescent="0.2">
      <c r="A513" s="5">
        <v>5</v>
      </c>
      <c r="B513" s="37" t="s">
        <v>70</v>
      </c>
      <c r="C513" s="29" t="s">
        <v>86</v>
      </c>
    </row>
    <row r="514" spans="1:11" x14ac:dyDescent="0.2">
      <c r="A514" s="5">
        <v>6</v>
      </c>
      <c r="B514" s="37" t="s">
        <v>70</v>
      </c>
      <c r="C514" s="29" t="s">
        <v>86</v>
      </c>
    </row>
    <row r="515" spans="1:11" x14ac:dyDescent="0.2">
      <c r="A515" s="5">
        <v>7</v>
      </c>
      <c r="B515" s="37" t="s">
        <v>70</v>
      </c>
      <c r="C515" s="29" t="s">
        <v>86</v>
      </c>
    </row>
    <row r="516" spans="1:11" x14ac:dyDescent="0.2">
      <c r="A516" s="5">
        <v>8</v>
      </c>
      <c r="B516" s="37" t="s">
        <v>71</v>
      </c>
      <c r="C516" s="29" t="s">
        <v>87</v>
      </c>
    </row>
    <row r="517" spans="1:11" x14ac:dyDescent="0.2">
      <c r="A517" s="5">
        <v>9</v>
      </c>
      <c r="B517" s="37" t="s">
        <v>71</v>
      </c>
      <c r="C517" s="29" t="s">
        <v>87</v>
      </c>
    </row>
    <row r="518" spans="1:11" x14ac:dyDescent="0.2">
      <c r="A518" s="5">
        <v>10</v>
      </c>
      <c r="B518" s="37" t="s">
        <v>71</v>
      </c>
      <c r="C518" s="29" t="s">
        <v>87</v>
      </c>
    </row>
    <row r="519" spans="1:11" x14ac:dyDescent="0.2">
      <c r="A519" s="5">
        <v>11</v>
      </c>
      <c r="B519" s="37" t="s">
        <v>72</v>
      </c>
      <c r="C519" s="29" t="s">
        <v>88</v>
      </c>
    </row>
    <row r="520" spans="1:11" x14ac:dyDescent="0.2">
      <c r="A520" s="5">
        <v>12</v>
      </c>
      <c r="B520" s="37" t="s">
        <v>72</v>
      </c>
      <c r="C520" s="29" t="s">
        <v>88</v>
      </c>
    </row>
    <row r="521" spans="1:11" x14ac:dyDescent="0.2">
      <c r="A521" s="5">
        <v>13</v>
      </c>
      <c r="B521" s="38" t="s">
        <v>72</v>
      </c>
      <c r="C521" s="42" t="s">
        <v>89</v>
      </c>
    </row>
    <row r="522" spans="1:11" x14ac:dyDescent="0.2">
      <c r="A522" s="5">
        <v>14</v>
      </c>
      <c r="B522" s="38" t="s">
        <v>72</v>
      </c>
      <c r="C522" s="42" t="s">
        <v>89</v>
      </c>
    </row>
    <row r="523" spans="1:11" x14ac:dyDescent="0.2">
      <c r="A523" s="5">
        <v>15</v>
      </c>
      <c r="B523" s="38" t="s">
        <v>72</v>
      </c>
      <c r="C523" s="42" t="s">
        <v>89</v>
      </c>
    </row>
    <row r="524" spans="1:11" x14ac:dyDescent="0.2">
      <c r="A524" s="5">
        <v>16</v>
      </c>
      <c r="B524" s="38" t="s">
        <v>72</v>
      </c>
      <c r="C524" s="36" t="s">
        <v>90</v>
      </c>
    </row>
    <row r="525" spans="1:11" x14ac:dyDescent="0.2">
      <c r="A525" s="5">
        <v>17</v>
      </c>
      <c r="B525" s="38" t="s">
        <v>72</v>
      </c>
      <c r="C525" s="36" t="s">
        <v>90</v>
      </c>
    </row>
    <row r="526" spans="1:11" ht="13.2" x14ac:dyDescent="0.25">
      <c r="A526" s="5">
        <v>18</v>
      </c>
      <c r="B526" s="38" t="s">
        <v>72</v>
      </c>
      <c r="C526" s="36" t="s">
        <v>90</v>
      </c>
      <c r="E526" s="24"/>
      <c r="F526" s="24"/>
      <c r="G526" s="24"/>
      <c r="H526" s="24"/>
      <c r="I526" s="24"/>
      <c r="J526" s="24"/>
      <c r="K526" s="24"/>
    </row>
    <row r="527" spans="1:11" x14ac:dyDescent="0.2">
      <c r="A527" s="5">
        <v>19</v>
      </c>
      <c r="B527" s="38" t="s">
        <v>72</v>
      </c>
      <c r="C527" s="36" t="s">
        <v>90</v>
      </c>
    </row>
    <row r="528" spans="1:11" x14ac:dyDescent="0.2">
      <c r="A528" s="5">
        <v>20</v>
      </c>
      <c r="B528" s="38" t="s">
        <v>72</v>
      </c>
      <c r="C528" s="36" t="s">
        <v>90</v>
      </c>
    </row>
    <row r="529" spans="1:3" x14ac:dyDescent="0.2">
      <c r="A529" s="5">
        <v>21</v>
      </c>
      <c r="B529" s="38" t="s">
        <v>72</v>
      </c>
      <c r="C529" s="36" t="s">
        <v>90</v>
      </c>
    </row>
    <row r="530" spans="1:3" x14ac:dyDescent="0.2">
      <c r="A530" s="5">
        <v>22</v>
      </c>
      <c r="B530" s="38" t="s">
        <v>72</v>
      </c>
      <c r="C530" s="36" t="s">
        <v>90</v>
      </c>
    </row>
    <row r="531" spans="1:3" x14ac:dyDescent="0.2">
      <c r="A531" s="5">
        <v>23</v>
      </c>
      <c r="B531" s="38" t="s">
        <v>72</v>
      </c>
      <c r="C531" s="36" t="s">
        <v>90</v>
      </c>
    </row>
    <row r="532" spans="1:3" x14ac:dyDescent="0.2">
      <c r="A532" s="5">
        <v>24</v>
      </c>
      <c r="B532" s="38" t="s">
        <v>72</v>
      </c>
      <c r="C532" s="36" t="s">
        <v>90</v>
      </c>
    </row>
    <row r="534" spans="1:3" x14ac:dyDescent="0.2">
      <c r="A534" s="12" t="s">
        <v>83</v>
      </c>
    </row>
    <row r="535" spans="1:3" x14ac:dyDescent="0.2">
      <c r="A535" s="30" t="s">
        <v>3</v>
      </c>
      <c r="B535" s="39" t="s">
        <v>61</v>
      </c>
      <c r="C535" s="39" t="s">
        <v>62</v>
      </c>
    </row>
    <row r="536" spans="1:3" x14ac:dyDescent="0.2">
      <c r="A536" s="5">
        <v>0</v>
      </c>
      <c r="B536" s="40" t="s">
        <v>64</v>
      </c>
      <c r="C536" s="4" t="s">
        <v>86</v>
      </c>
    </row>
    <row r="537" spans="1:3" x14ac:dyDescent="0.2">
      <c r="A537" s="5">
        <v>1</v>
      </c>
      <c r="B537" s="40" t="s">
        <v>63</v>
      </c>
      <c r="C537" s="4" t="s">
        <v>86</v>
      </c>
    </row>
    <row r="538" spans="1:3" x14ac:dyDescent="0.2">
      <c r="A538" s="5">
        <v>2</v>
      </c>
      <c r="B538" s="40" t="s">
        <v>67</v>
      </c>
      <c r="C538" s="4" t="s">
        <v>86</v>
      </c>
    </row>
    <row r="539" spans="1:3" x14ac:dyDescent="0.2">
      <c r="A539" s="5">
        <v>3</v>
      </c>
      <c r="B539" s="40" t="s">
        <v>68</v>
      </c>
      <c r="C539" s="4" t="s">
        <v>86</v>
      </c>
    </row>
    <row r="540" spans="1:3" x14ac:dyDescent="0.2">
      <c r="A540" s="5">
        <v>4</v>
      </c>
      <c r="B540" s="40" t="s">
        <v>69</v>
      </c>
      <c r="C540" s="4" t="s">
        <v>86</v>
      </c>
    </row>
    <row r="541" spans="1:3" x14ac:dyDescent="0.2">
      <c r="A541" s="5">
        <v>5</v>
      </c>
      <c r="B541" s="40" t="s">
        <v>70</v>
      </c>
      <c r="C541" s="4" t="s">
        <v>86</v>
      </c>
    </row>
    <row r="542" spans="1:3" x14ac:dyDescent="0.2">
      <c r="A542" s="5">
        <v>6</v>
      </c>
      <c r="B542" s="40" t="s">
        <v>70</v>
      </c>
      <c r="C542" s="4" t="s">
        <v>86</v>
      </c>
    </row>
    <row r="543" spans="1:3" x14ac:dyDescent="0.2">
      <c r="A543" s="5">
        <v>7</v>
      </c>
      <c r="B543" s="40" t="s">
        <v>71</v>
      </c>
      <c r="C543" s="4" t="s">
        <v>87</v>
      </c>
    </row>
    <row r="544" spans="1:3" x14ac:dyDescent="0.2">
      <c r="A544" s="5">
        <v>8</v>
      </c>
      <c r="B544" s="40" t="s">
        <v>71</v>
      </c>
      <c r="C544" s="4" t="s">
        <v>87</v>
      </c>
    </row>
    <row r="545" spans="1:3" x14ac:dyDescent="0.2">
      <c r="A545" s="5">
        <v>9</v>
      </c>
      <c r="B545" s="40" t="s">
        <v>71</v>
      </c>
      <c r="C545" s="4" t="s">
        <v>87</v>
      </c>
    </row>
    <row r="546" spans="1:3" x14ac:dyDescent="0.2">
      <c r="A546" s="5">
        <v>10</v>
      </c>
      <c r="B546" s="40" t="s">
        <v>71</v>
      </c>
      <c r="C546" s="4" t="s">
        <v>87</v>
      </c>
    </row>
    <row r="547" spans="1:3" x14ac:dyDescent="0.2">
      <c r="A547" s="5">
        <v>11</v>
      </c>
      <c r="B547" s="40" t="s">
        <v>72</v>
      </c>
      <c r="C547" s="4" t="s">
        <v>88</v>
      </c>
    </row>
    <row r="548" spans="1:3" x14ac:dyDescent="0.2">
      <c r="A548" s="5">
        <v>12</v>
      </c>
      <c r="B548" s="40" t="s">
        <v>72</v>
      </c>
      <c r="C548" s="4" t="s">
        <v>88</v>
      </c>
    </row>
    <row r="549" spans="1:3" x14ac:dyDescent="0.2">
      <c r="A549" s="5">
        <v>13</v>
      </c>
      <c r="B549" s="40" t="s">
        <v>72</v>
      </c>
      <c r="C549" s="4" t="s">
        <v>88</v>
      </c>
    </row>
    <row r="550" spans="1:3" x14ac:dyDescent="0.2">
      <c r="A550" s="5">
        <v>14</v>
      </c>
      <c r="B550" s="40" t="s">
        <v>72</v>
      </c>
      <c r="C550" s="4" t="s">
        <v>88</v>
      </c>
    </row>
    <row r="551" spans="1:3" x14ac:dyDescent="0.2">
      <c r="A551" s="5">
        <v>15</v>
      </c>
      <c r="B551" s="41" t="s">
        <v>72</v>
      </c>
      <c r="C551" s="36" t="s">
        <v>89</v>
      </c>
    </row>
    <row r="552" spans="1:3" x14ac:dyDescent="0.2">
      <c r="A552" s="5">
        <v>16</v>
      </c>
      <c r="B552" s="41" t="s">
        <v>72</v>
      </c>
      <c r="C552" s="36" t="s">
        <v>90</v>
      </c>
    </row>
    <row r="553" spans="1:3" x14ac:dyDescent="0.2">
      <c r="A553" s="5">
        <v>17</v>
      </c>
      <c r="B553" s="41" t="s">
        <v>72</v>
      </c>
      <c r="C553" s="36" t="s">
        <v>90</v>
      </c>
    </row>
    <row r="554" spans="1:3" x14ac:dyDescent="0.2">
      <c r="A554" s="5">
        <v>18</v>
      </c>
      <c r="B554" s="41" t="s">
        <v>72</v>
      </c>
      <c r="C554" s="36" t="s">
        <v>90</v>
      </c>
    </row>
    <row r="555" spans="1:3" x14ac:dyDescent="0.2">
      <c r="A555" s="5">
        <v>19</v>
      </c>
      <c r="B555" s="41" t="s">
        <v>72</v>
      </c>
      <c r="C555" s="36" t="s">
        <v>90</v>
      </c>
    </row>
    <row r="556" spans="1:3" x14ac:dyDescent="0.2">
      <c r="A556" s="5">
        <v>20</v>
      </c>
      <c r="B556" s="41" t="s">
        <v>72</v>
      </c>
      <c r="C556" s="36" t="s">
        <v>90</v>
      </c>
    </row>
    <row r="557" spans="1:3" x14ac:dyDescent="0.2">
      <c r="A557" s="5">
        <v>21</v>
      </c>
      <c r="B557" s="41" t="s">
        <v>72</v>
      </c>
      <c r="C557" s="36" t="s">
        <v>90</v>
      </c>
    </row>
    <row r="558" spans="1:3" x14ac:dyDescent="0.2">
      <c r="A558" s="5">
        <v>22</v>
      </c>
      <c r="B558" s="41" t="s">
        <v>72</v>
      </c>
      <c r="C558" s="36" t="s">
        <v>90</v>
      </c>
    </row>
    <row r="559" spans="1:3" x14ac:dyDescent="0.2">
      <c r="A559" s="5">
        <v>23</v>
      </c>
      <c r="B559" s="41" t="s">
        <v>72</v>
      </c>
      <c r="C559" s="36" t="s">
        <v>90</v>
      </c>
    </row>
    <row r="560" spans="1:3" x14ac:dyDescent="0.2">
      <c r="A560" s="5">
        <v>24</v>
      </c>
      <c r="B560" s="41" t="s">
        <v>72</v>
      </c>
      <c r="C560" s="36" t="s">
        <v>90</v>
      </c>
    </row>
    <row r="562" spans="1:3" x14ac:dyDescent="0.2">
      <c r="A562" s="12" t="s">
        <v>83</v>
      </c>
    </row>
    <row r="563" spans="1:3" x14ac:dyDescent="0.2">
      <c r="A563" s="30" t="s">
        <v>0</v>
      </c>
      <c r="B563" s="39" t="s">
        <v>61</v>
      </c>
      <c r="C563" s="39" t="s">
        <v>62</v>
      </c>
    </row>
    <row r="564" spans="1:3" x14ac:dyDescent="0.2">
      <c r="A564" s="5">
        <v>0</v>
      </c>
      <c r="B564" s="40" t="s">
        <v>63</v>
      </c>
      <c r="C564" s="40" t="s">
        <v>86</v>
      </c>
    </row>
    <row r="565" spans="1:3" x14ac:dyDescent="0.2">
      <c r="A565" s="5">
        <v>1</v>
      </c>
      <c r="B565" s="40" t="s">
        <v>67</v>
      </c>
      <c r="C565" s="40" t="s">
        <v>86</v>
      </c>
    </row>
    <row r="566" spans="1:3" x14ac:dyDescent="0.2">
      <c r="A566" s="5">
        <v>2</v>
      </c>
      <c r="B566" s="40" t="s">
        <v>68</v>
      </c>
      <c r="C566" s="40" t="s">
        <v>86</v>
      </c>
    </row>
    <row r="567" spans="1:3" x14ac:dyDescent="0.2">
      <c r="A567" s="5">
        <v>3</v>
      </c>
      <c r="B567" s="40" t="s">
        <v>69</v>
      </c>
      <c r="C567" s="40" t="s">
        <v>86</v>
      </c>
    </row>
    <row r="568" spans="1:3" x14ac:dyDescent="0.2">
      <c r="A568" s="5">
        <v>4</v>
      </c>
      <c r="B568" s="40" t="s">
        <v>70</v>
      </c>
      <c r="C568" s="40" t="s">
        <v>86</v>
      </c>
    </row>
    <row r="569" spans="1:3" x14ac:dyDescent="0.2">
      <c r="A569" s="5">
        <v>5</v>
      </c>
      <c r="B569" s="40" t="s">
        <v>70</v>
      </c>
      <c r="C569" s="40" t="s">
        <v>86</v>
      </c>
    </row>
    <row r="570" spans="1:3" x14ac:dyDescent="0.2">
      <c r="A570" s="5">
        <v>6</v>
      </c>
      <c r="B570" s="40" t="s">
        <v>71</v>
      </c>
      <c r="C570" s="40" t="s">
        <v>87</v>
      </c>
    </row>
    <row r="571" spans="1:3" x14ac:dyDescent="0.2">
      <c r="A571" s="5">
        <v>7</v>
      </c>
      <c r="B571" s="40" t="s">
        <v>71</v>
      </c>
      <c r="C571" s="40" t="s">
        <v>87</v>
      </c>
    </row>
    <row r="572" spans="1:3" x14ac:dyDescent="0.2">
      <c r="A572" s="5">
        <v>8</v>
      </c>
      <c r="B572" s="40" t="s">
        <v>71</v>
      </c>
      <c r="C572" s="40" t="s">
        <v>87</v>
      </c>
    </row>
    <row r="573" spans="1:3" x14ac:dyDescent="0.2">
      <c r="A573" s="5">
        <v>9</v>
      </c>
      <c r="B573" s="40" t="s">
        <v>71</v>
      </c>
      <c r="C573" s="40" t="s">
        <v>87</v>
      </c>
    </row>
    <row r="574" spans="1:3" x14ac:dyDescent="0.2">
      <c r="A574" s="5">
        <v>10</v>
      </c>
      <c r="B574" s="40" t="s">
        <v>72</v>
      </c>
      <c r="C574" s="40" t="s">
        <v>88</v>
      </c>
    </row>
    <row r="575" spans="1:3" x14ac:dyDescent="0.2">
      <c r="A575" s="5">
        <v>11</v>
      </c>
      <c r="B575" s="40" t="s">
        <v>72</v>
      </c>
      <c r="C575" s="40" t="s">
        <v>88</v>
      </c>
    </row>
    <row r="576" spans="1:3" x14ac:dyDescent="0.2">
      <c r="A576" s="5">
        <v>12</v>
      </c>
      <c r="B576" s="40" t="s">
        <v>72</v>
      </c>
      <c r="C576" s="40" t="s">
        <v>88</v>
      </c>
    </row>
    <row r="577" spans="1:3" x14ac:dyDescent="0.2">
      <c r="A577" s="5">
        <v>13</v>
      </c>
      <c r="B577" s="41" t="s">
        <v>72</v>
      </c>
      <c r="C577" s="41" t="s">
        <v>89</v>
      </c>
    </row>
    <row r="578" spans="1:3" x14ac:dyDescent="0.2">
      <c r="A578" s="5">
        <v>14</v>
      </c>
      <c r="B578" s="41" t="s">
        <v>72</v>
      </c>
      <c r="C578" s="41" t="s">
        <v>89</v>
      </c>
    </row>
    <row r="579" spans="1:3" x14ac:dyDescent="0.2">
      <c r="A579" s="5">
        <v>15</v>
      </c>
      <c r="B579" s="41" t="s">
        <v>72</v>
      </c>
      <c r="C579" s="41" t="s">
        <v>89</v>
      </c>
    </row>
    <row r="580" spans="1:3" x14ac:dyDescent="0.2">
      <c r="A580" s="5">
        <v>16</v>
      </c>
      <c r="B580" s="41" t="s">
        <v>72</v>
      </c>
      <c r="C580" s="41" t="s">
        <v>90</v>
      </c>
    </row>
    <row r="581" spans="1:3" x14ac:dyDescent="0.2">
      <c r="A581" s="5">
        <v>17</v>
      </c>
      <c r="B581" s="41" t="s">
        <v>72</v>
      </c>
      <c r="C581" s="41" t="s">
        <v>90</v>
      </c>
    </row>
    <row r="582" spans="1:3" x14ac:dyDescent="0.2">
      <c r="A582" s="5">
        <v>18</v>
      </c>
      <c r="B582" s="41" t="s">
        <v>72</v>
      </c>
      <c r="C582" s="41" t="s">
        <v>90</v>
      </c>
    </row>
    <row r="583" spans="1:3" x14ac:dyDescent="0.2">
      <c r="A583" s="5">
        <v>19</v>
      </c>
      <c r="B583" s="41" t="s">
        <v>72</v>
      </c>
      <c r="C583" s="41" t="s">
        <v>90</v>
      </c>
    </row>
    <row r="584" spans="1:3" x14ac:dyDescent="0.2">
      <c r="A584" s="5">
        <v>20</v>
      </c>
      <c r="B584" s="41" t="s">
        <v>72</v>
      </c>
      <c r="C584" s="41" t="s">
        <v>90</v>
      </c>
    </row>
    <row r="585" spans="1:3" x14ac:dyDescent="0.2">
      <c r="A585" s="5">
        <v>21</v>
      </c>
      <c r="B585" s="41" t="s">
        <v>72</v>
      </c>
      <c r="C585" s="41" t="s">
        <v>90</v>
      </c>
    </row>
    <row r="586" spans="1:3" x14ac:dyDescent="0.2">
      <c r="A586" s="5">
        <v>22</v>
      </c>
      <c r="B586" s="41" t="s">
        <v>72</v>
      </c>
      <c r="C586" s="41" t="s">
        <v>90</v>
      </c>
    </row>
    <row r="587" spans="1:3" x14ac:dyDescent="0.2">
      <c r="A587" s="5">
        <v>23</v>
      </c>
      <c r="B587" s="41" t="s">
        <v>72</v>
      </c>
      <c r="C587" s="41" t="s">
        <v>90</v>
      </c>
    </row>
    <row r="588" spans="1:3" x14ac:dyDescent="0.2">
      <c r="A588" s="5">
        <v>24</v>
      </c>
      <c r="B588" s="41" t="s">
        <v>72</v>
      </c>
      <c r="C588" s="41" t="s">
        <v>90</v>
      </c>
    </row>
    <row r="590" spans="1:3" x14ac:dyDescent="0.2">
      <c r="A590" s="12" t="s">
        <v>83</v>
      </c>
    </row>
    <row r="591" spans="1:3" x14ac:dyDescent="0.2">
      <c r="A591" s="30" t="s">
        <v>2</v>
      </c>
      <c r="B591" s="31" t="s">
        <v>61</v>
      </c>
      <c r="C591" s="32" t="s">
        <v>62</v>
      </c>
    </row>
    <row r="592" spans="1:3" x14ac:dyDescent="0.2">
      <c r="A592" s="34">
        <v>0</v>
      </c>
      <c r="B592" s="4" t="s">
        <v>65</v>
      </c>
      <c r="C592" s="4" t="s">
        <v>86</v>
      </c>
    </row>
    <row r="593" spans="1:11" x14ac:dyDescent="0.2">
      <c r="A593" s="35">
        <v>1</v>
      </c>
      <c r="B593" s="4" t="s">
        <v>66</v>
      </c>
      <c r="C593" s="4" t="s">
        <v>86</v>
      </c>
    </row>
    <row r="594" spans="1:11" x14ac:dyDescent="0.2">
      <c r="A594" s="35">
        <v>2</v>
      </c>
      <c r="B594" s="4" t="s">
        <v>64</v>
      </c>
      <c r="C594" s="4" t="s">
        <v>86</v>
      </c>
    </row>
    <row r="595" spans="1:11" x14ac:dyDescent="0.2">
      <c r="A595" s="35">
        <v>3</v>
      </c>
      <c r="B595" s="4" t="s">
        <v>63</v>
      </c>
      <c r="C595" s="4" t="s">
        <v>86</v>
      </c>
    </row>
    <row r="596" spans="1:11" x14ac:dyDescent="0.2">
      <c r="A596" s="35">
        <v>4</v>
      </c>
      <c r="B596" s="4" t="s">
        <v>63</v>
      </c>
      <c r="C596" s="4" t="s">
        <v>86</v>
      </c>
    </row>
    <row r="597" spans="1:11" x14ac:dyDescent="0.2">
      <c r="A597" s="35">
        <v>5</v>
      </c>
      <c r="B597" s="4" t="s">
        <v>63</v>
      </c>
      <c r="C597" s="4" t="s">
        <v>86</v>
      </c>
    </row>
    <row r="598" spans="1:11" x14ac:dyDescent="0.2">
      <c r="A598" s="35">
        <v>6</v>
      </c>
      <c r="B598" s="4" t="s">
        <v>67</v>
      </c>
      <c r="C598" s="4" t="s">
        <v>86</v>
      </c>
    </row>
    <row r="599" spans="1:11" x14ac:dyDescent="0.2">
      <c r="A599" s="35">
        <v>7</v>
      </c>
      <c r="B599" s="4" t="s">
        <v>67</v>
      </c>
      <c r="C599" s="4" t="s">
        <v>86</v>
      </c>
    </row>
    <row r="600" spans="1:11" x14ac:dyDescent="0.2">
      <c r="A600" s="35">
        <v>8</v>
      </c>
      <c r="B600" s="4" t="s">
        <v>68</v>
      </c>
      <c r="C600" s="4" t="s">
        <v>86</v>
      </c>
      <c r="E600" s="43"/>
      <c r="G600" s="44"/>
      <c r="H600" s="44"/>
      <c r="I600" s="44"/>
    </row>
    <row r="601" spans="1:11" x14ac:dyDescent="0.2">
      <c r="A601" s="35">
        <v>9</v>
      </c>
      <c r="B601" s="4" t="s">
        <v>68</v>
      </c>
      <c r="C601" s="4" t="s">
        <v>86</v>
      </c>
      <c r="G601" s="44"/>
      <c r="H601" s="44"/>
      <c r="I601" s="44"/>
    </row>
    <row r="602" spans="1:11" ht="13.2" x14ac:dyDescent="0.25">
      <c r="A602" s="35">
        <v>10</v>
      </c>
      <c r="B602" s="4" t="s">
        <v>68</v>
      </c>
      <c r="C602" s="4" t="s">
        <v>86</v>
      </c>
      <c r="E602" s="45"/>
      <c r="F602" s="24"/>
      <c r="G602" s="46"/>
      <c r="H602" s="47"/>
      <c r="I602" s="47"/>
      <c r="J602" s="47"/>
      <c r="K602" s="47"/>
    </row>
    <row r="603" spans="1:11" ht="13.2" x14ac:dyDescent="0.25">
      <c r="A603" s="35">
        <v>11</v>
      </c>
      <c r="B603" s="4" t="s">
        <v>69</v>
      </c>
      <c r="C603" s="4" t="s">
        <v>86</v>
      </c>
      <c r="E603" s="24"/>
      <c r="F603" s="24"/>
      <c r="G603" s="48"/>
      <c r="H603" s="48"/>
      <c r="I603" s="48"/>
      <c r="J603" s="48"/>
      <c r="K603" s="48"/>
    </row>
    <row r="604" spans="1:11" ht="13.2" x14ac:dyDescent="0.25">
      <c r="A604" s="35">
        <v>12</v>
      </c>
      <c r="B604" s="4" t="s">
        <v>69</v>
      </c>
      <c r="C604" s="4" t="s">
        <v>86</v>
      </c>
      <c r="E604" s="24"/>
      <c r="F604" s="24"/>
      <c r="G604" s="48"/>
      <c r="H604" s="48"/>
      <c r="I604" s="48"/>
      <c r="J604" s="48"/>
      <c r="K604" s="24"/>
    </row>
    <row r="605" spans="1:11" ht="13.2" x14ac:dyDescent="0.25">
      <c r="A605" s="35">
        <v>13</v>
      </c>
      <c r="B605" s="4" t="s">
        <v>69</v>
      </c>
      <c r="C605" s="4" t="s">
        <v>86</v>
      </c>
      <c r="E605" s="24"/>
      <c r="F605" s="24"/>
      <c r="G605" s="48"/>
      <c r="H605" s="48"/>
      <c r="I605" s="48"/>
      <c r="J605" s="48"/>
      <c r="K605" s="24"/>
    </row>
    <row r="606" spans="1:11" ht="13.2" x14ac:dyDescent="0.25">
      <c r="A606" s="35">
        <v>14</v>
      </c>
      <c r="B606" s="4" t="s">
        <v>70</v>
      </c>
      <c r="C606" s="4" t="s">
        <v>86</v>
      </c>
      <c r="E606" s="24"/>
      <c r="F606" s="24"/>
      <c r="G606" s="48"/>
      <c r="H606" s="48"/>
      <c r="I606" s="48"/>
      <c r="J606" s="48"/>
      <c r="K606" s="24"/>
    </row>
    <row r="607" spans="1:11" ht="13.2" x14ac:dyDescent="0.25">
      <c r="A607" s="35">
        <v>15</v>
      </c>
      <c r="B607" s="4" t="s">
        <v>70</v>
      </c>
      <c r="C607" s="4" t="s">
        <v>86</v>
      </c>
      <c r="E607" s="24"/>
      <c r="F607" s="24"/>
      <c r="G607" s="48"/>
      <c r="H607" s="48"/>
      <c r="I607" s="48"/>
      <c r="J607" s="48"/>
      <c r="K607" s="24"/>
    </row>
    <row r="608" spans="1:11" ht="13.2" x14ac:dyDescent="0.25">
      <c r="A608" s="35">
        <v>16</v>
      </c>
      <c r="B608" s="4" t="s">
        <v>70</v>
      </c>
      <c r="C608" s="4" t="s">
        <v>86</v>
      </c>
      <c r="E608" s="24"/>
      <c r="F608" s="24"/>
      <c r="G608" s="48"/>
      <c r="H608" s="48"/>
      <c r="I608" s="48"/>
      <c r="J608" s="48"/>
      <c r="K608" s="24"/>
    </row>
    <row r="609" spans="1:11" ht="13.2" x14ac:dyDescent="0.25">
      <c r="A609" s="35">
        <v>17</v>
      </c>
      <c r="B609" s="4" t="s">
        <v>70</v>
      </c>
      <c r="C609" s="4" t="s">
        <v>86</v>
      </c>
      <c r="E609" s="24"/>
      <c r="F609" s="24"/>
      <c r="G609" s="48"/>
      <c r="H609" s="48"/>
      <c r="I609" s="48"/>
      <c r="J609" s="48"/>
      <c r="K609" s="24"/>
    </row>
    <row r="610" spans="1:11" ht="13.2" x14ac:dyDescent="0.25">
      <c r="A610" s="35">
        <v>18</v>
      </c>
      <c r="B610" s="4" t="s">
        <v>70</v>
      </c>
      <c r="C610" s="4" t="s">
        <v>86</v>
      </c>
      <c r="E610" s="24"/>
      <c r="F610" s="24"/>
      <c r="G610" s="48"/>
      <c r="H610" s="48"/>
      <c r="I610" s="48"/>
      <c r="J610" s="48"/>
      <c r="K610" s="24"/>
    </row>
    <row r="611" spans="1:11" ht="13.2" x14ac:dyDescent="0.25">
      <c r="A611" s="35">
        <v>19</v>
      </c>
      <c r="B611" s="4" t="s">
        <v>70</v>
      </c>
      <c r="C611" s="4" t="s">
        <v>86</v>
      </c>
      <c r="E611" s="24"/>
      <c r="F611" s="24"/>
      <c r="G611" s="48"/>
      <c r="H611" s="48"/>
      <c r="I611" s="48"/>
      <c r="J611" s="48"/>
      <c r="K611" s="24"/>
    </row>
    <row r="612" spans="1:11" ht="13.2" x14ac:dyDescent="0.25">
      <c r="A612" s="35">
        <v>20</v>
      </c>
      <c r="B612" s="4" t="s">
        <v>71</v>
      </c>
      <c r="C612" s="4" t="s">
        <v>87</v>
      </c>
      <c r="E612" s="24"/>
      <c r="F612" s="24"/>
      <c r="G612" s="48"/>
      <c r="H612" s="48"/>
      <c r="I612" s="48"/>
      <c r="J612" s="48"/>
      <c r="K612" s="24"/>
    </row>
    <row r="613" spans="1:11" ht="13.2" x14ac:dyDescent="0.25">
      <c r="A613" s="35">
        <v>21</v>
      </c>
      <c r="B613" s="4" t="s">
        <v>71</v>
      </c>
      <c r="C613" s="4" t="s">
        <v>87</v>
      </c>
      <c r="E613" s="24"/>
      <c r="F613" s="24"/>
      <c r="G613" s="48"/>
      <c r="H613" s="48"/>
      <c r="I613" s="48"/>
      <c r="J613" s="48"/>
      <c r="K613" s="24"/>
    </row>
    <row r="614" spans="1:11" ht="13.2" x14ac:dyDescent="0.25">
      <c r="A614" s="35">
        <v>22</v>
      </c>
      <c r="B614" s="4" t="s">
        <v>71</v>
      </c>
      <c r="C614" s="4" t="s">
        <v>87</v>
      </c>
      <c r="E614" s="24"/>
      <c r="F614" s="24"/>
      <c r="G614" s="48"/>
      <c r="H614" s="48"/>
      <c r="I614" s="48"/>
      <c r="J614" s="48"/>
      <c r="K614" s="24"/>
    </row>
    <row r="615" spans="1:11" ht="13.2" x14ac:dyDescent="0.25">
      <c r="A615" s="35">
        <v>23</v>
      </c>
      <c r="B615" s="4" t="s">
        <v>71</v>
      </c>
      <c r="C615" s="4" t="s">
        <v>87</v>
      </c>
      <c r="E615" s="24"/>
      <c r="F615" s="24"/>
      <c r="G615" s="49"/>
      <c r="H615" s="49"/>
      <c r="I615" s="49"/>
      <c r="J615" s="49"/>
      <c r="K615" s="24"/>
    </row>
    <row r="616" spans="1:11" ht="13.2" x14ac:dyDescent="0.25">
      <c r="A616" s="35">
        <v>24</v>
      </c>
      <c r="B616" s="4" t="s">
        <v>71</v>
      </c>
      <c r="C616" s="4" t="s">
        <v>87</v>
      </c>
      <c r="E616" s="24"/>
      <c r="F616" s="24"/>
      <c r="G616" s="49"/>
      <c r="H616" s="49"/>
      <c r="I616" s="49"/>
      <c r="J616" s="49"/>
      <c r="K616" s="24"/>
    </row>
    <row r="617" spans="1:11" ht="13.2" x14ac:dyDescent="0.25">
      <c r="A617" s="35">
        <v>25</v>
      </c>
      <c r="B617" s="4" t="s">
        <v>71</v>
      </c>
      <c r="C617" s="4" t="s">
        <v>87</v>
      </c>
      <c r="E617" s="24"/>
      <c r="F617" s="24"/>
      <c r="G617" s="49"/>
      <c r="H617" s="49"/>
      <c r="I617" s="49"/>
      <c r="J617" s="49"/>
      <c r="K617" s="24"/>
    </row>
    <row r="618" spans="1:11" x14ac:dyDescent="0.2">
      <c r="A618" s="35">
        <v>26</v>
      </c>
      <c r="B618" s="4" t="s">
        <v>71</v>
      </c>
      <c r="C618" s="4" t="s">
        <v>87</v>
      </c>
    </row>
    <row r="619" spans="1:11" x14ac:dyDescent="0.2">
      <c r="A619" s="35">
        <v>27</v>
      </c>
      <c r="B619" s="4" t="s">
        <v>71</v>
      </c>
      <c r="C619" s="4" t="s">
        <v>87</v>
      </c>
    </row>
    <row r="620" spans="1:11" x14ac:dyDescent="0.2">
      <c r="A620" s="35">
        <v>28</v>
      </c>
      <c r="B620" s="4" t="s">
        <v>71</v>
      </c>
      <c r="C620" s="4" t="s">
        <v>87</v>
      </c>
    </row>
    <row r="621" spans="1:11" x14ac:dyDescent="0.2">
      <c r="A621" s="35">
        <v>29</v>
      </c>
      <c r="B621" s="4" t="s">
        <v>71</v>
      </c>
      <c r="C621" s="4" t="s">
        <v>87</v>
      </c>
    </row>
    <row r="622" spans="1:11" x14ac:dyDescent="0.2">
      <c r="A622" s="35">
        <v>30</v>
      </c>
      <c r="B622" s="4" t="s">
        <v>72</v>
      </c>
      <c r="C622" s="4" t="s">
        <v>88</v>
      </c>
    </row>
    <row r="623" spans="1:11" x14ac:dyDescent="0.2">
      <c r="A623" s="35">
        <v>31</v>
      </c>
      <c r="B623" s="4" t="s">
        <v>72</v>
      </c>
      <c r="C623" s="4" t="s">
        <v>88</v>
      </c>
    </row>
    <row r="624" spans="1:11" x14ac:dyDescent="0.2">
      <c r="A624" s="35">
        <v>32</v>
      </c>
      <c r="B624" s="4" t="s">
        <v>72</v>
      </c>
      <c r="C624" s="4" t="s">
        <v>88</v>
      </c>
    </row>
    <row r="625" spans="1:3" x14ac:dyDescent="0.2">
      <c r="A625" s="35">
        <v>33</v>
      </c>
      <c r="B625" s="4" t="s">
        <v>72</v>
      </c>
      <c r="C625" s="4" t="s">
        <v>88</v>
      </c>
    </row>
    <row r="626" spans="1:3" x14ac:dyDescent="0.2">
      <c r="A626" s="35">
        <v>34</v>
      </c>
      <c r="B626" s="4" t="s">
        <v>72</v>
      </c>
      <c r="C626" s="4" t="s">
        <v>88</v>
      </c>
    </row>
    <row r="627" spans="1:3" x14ac:dyDescent="0.2">
      <c r="A627" s="35">
        <v>35</v>
      </c>
      <c r="B627" s="4" t="s">
        <v>72</v>
      </c>
      <c r="C627" s="4" t="s">
        <v>88</v>
      </c>
    </row>
    <row r="628" spans="1:3" x14ac:dyDescent="0.2">
      <c r="A628" s="35">
        <v>36</v>
      </c>
      <c r="B628" s="36" t="s">
        <v>72</v>
      </c>
      <c r="C628" s="36" t="s">
        <v>89</v>
      </c>
    </row>
    <row r="629" spans="1:3" x14ac:dyDescent="0.2">
      <c r="A629" s="35">
        <v>37</v>
      </c>
      <c r="B629" s="36" t="s">
        <v>72</v>
      </c>
      <c r="C629" s="36" t="s">
        <v>89</v>
      </c>
    </row>
    <row r="630" spans="1:3" x14ac:dyDescent="0.2">
      <c r="A630" s="35">
        <v>38</v>
      </c>
      <c r="B630" s="36" t="s">
        <v>72</v>
      </c>
      <c r="C630" s="36" t="s">
        <v>89</v>
      </c>
    </row>
    <row r="631" spans="1:3" x14ac:dyDescent="0.2">
      <c r="A631" s="35">
        <v>39</v>
      </c>
      <c r="B631" s="36" t="s">
        <v>72</v>
      </c>
      <c r="C631" s="36" t="s">
        <v>89</v>
      </c>
    </row>
    <row r="632" spans="1:3" x14ac:dyDescent="0.2">
      <c r="A632" s="35">
        <v>40</v>
      </c>
      <c r="B632" s="36" t="s">
        <v>72</v>
      </c>
      <c r="C632" s="36" t="s">
        <v>89</v>
      </c>
    </row>
    <row r="633" spans="1:3" x14ac:dyDescent="0.2">
      <c r="A633" s="35">
        <v>41</v>
      </c>
      <c r="B633" s="36" t="s">
        <v>72</v>
      </c>
      <c r="C633" s="36" t="s">
        <v>89</v>
      </c>
    </row>
    <row r="634" spans="1:3" x14ac:dyDescent="0.2">
      <c r="A634" s="35">
        <v>42</v>
      </c>
      <c r="B634" s="36" t="s">
        <v>72</v>
      </c>
      <c r="C634" s="36" t="s">
        <v>89</v>
      </c>
    </row>
    <row r="635" spans="1:3" x14ac:dyDescent="0.2">
      <c r="A635" s="35">
        <v>43</v>
      </c>
      <c r="B635" s="36" t="s">
        <v>72</v>
      </c>
      <c r="C635" s="36" t="s">
        <v>89</v>
      </c>
    </row>
    <row r="636" spans="1:3" x14ac:dyDescent="0.2">
      <c r="A636" s="35">
        <v>44</v>
      </c>
      <c r="B636" s="36" t="s">
        <v>72</v>
      </c>
      <c r="C636" s="36" t="s">
        <v>90</v>
      </c>
    </row>
    <row r="637" spans="1:3" x14ac:dyDescent="0.2">
      <c r="A637" s="35">
        <v>45</v>
      </c>
      <c r="B637" s="36" t="s">
        <v>72</v>
      </c>
      <c r="C637" s="36" t="s">
        <v>90</v>
      </c>
    </row>
    <row r="638" spans="1:3" x14ac:dyDescent="0.2">
      <c r="A638" s="35">
        <v>46</v>
      </c>
      <c r="B638" s="36" t="s">
        <v>72</v>
      </c>
      <c r="C638" s="36" t="s">
        <v>90</v>
      </c>
    </row>
    <row r="639" spans="1:3" x14ac:dyDescent="0.2">
      <c r="A639" s="35">
        <v>47</v>
      </c>
      <c r="B639" s="36" t="s">
        <v>72</v>
      </c>
      <c r="C639" s="36" t="s">
        <v>90</v>
      </c>
    </row>
    <row r="640" spans="1:3" x14ac:dyDescent="0.2">
      <c r="A640" s="35">
        <v>48</v>
      </c>
      <c r="B640" s="36" t="s">
        <v>72</v>
      </c>
      <c r="C640" s="36" t="s">
        <v>90</v>
      </c>
    </row>
    <row r="641" spans="1:3" x14ac:dyDescent="0.2">
      <c r="A641" s="35">
        <v>49</v>
      </c>
      <c r="B641" s="36" t="s">
        <v>72</v>
      </c>
      <c r="C641" s="36" t="s">
        <v>90</v>
      </c>
    </row>
    <row r="642" spans="1:3" x14ac:dyDescent="0.2">
      <c r="A642" s="35">
        <v>50</v>
      </c>
      <c r="B642" s="36" t="s">
        <v>72</v>
      </c>
      <c r="C642" s="36" t="s">
        <v>90</v>
      </c>
    </row>
    <row r="643" spans="1:3" x14ac:dyDescent="0.2">
      <c r="A643" s="35">
        <v>51</v>
      </c>
      <c r="B643" s="36" t="s">
        <v>72</v>
      </c>
      <c r="C643" s="36" t="s">
        <v>90</v>
      </c>
    </row>
    <row r="644" spans="1:3" x14ac:dyDescent="0.2">
      <c r="A644" s="35">
        <v>52</v>
      </c>
      <c r="B644" s="36" t="s">
        <v>72</v>
      </c>
      <c r="C644" s="36" t="s">
        <v>90</v>
      </c>
    </row>
    <row r="645" spans="1:3" x14ac:dyDescent="0.2">
      <c r="A645" s="35">
        <v>53</v>
      </c>
      <c r="B645" s="36" t="s">
        <v>72</v>
      </c>
      <c r="C645" s="36" t="s">
        <v>90</v>
      </c>
    </row>
    <row r="646" spans="1:3" x14ac:dyDescent="0.2">
      <c r="A646" s="35">
        <v>54</v>
      </c>
      <c r="B646" s="36" t="s">
        <v>72</v>
      </c>
      <c r="C646" s="36" t="s">
        <v>90</v>
      </c>
    </row>
    <row r="647" spans="1:3" x14ac:dyDescent="0.2">
      <c r="A647" s="35">
        <v>55</v>
      </c>
      <c r="B647" s="36" t="s">
        <v>72</v>
      </c>
      <c r="C647" s="36" t="s">
        <v>90</v>
      </c>
    </row>
    <row r="648" spans="1:3" x14ac:dyDescent="0.2">
      <c r="A648" s="35">
        <v>56</v>
      </c>
      <c r="B648" s="36" t="s">
        <v>72</v>
      </c>
      <c r="C648" s="36" t="s">
        <v>90</v>
      </c>
    </row>
    <row r="649" spans="1:3" x14ac:dyDescent="0.2">
      <c r="A649" s="35">
        <v>57</v>
      </c>
      <c r="B649" s="36" t="s">
        <v>72</v>
      </c>
      <c r="C649" s="36" t="s">
        <v>90</v>
      </c>
    </row>
    <row r="650" spans="1:3" x14ac:dyDescent="0.2">
      <c r="A650" s="35">
        <v>58</v>
      </c>
      <c r="B650" s="36" t="s">
        <v>72</v>
      </c>
      <c r="C650" s="36" t="s">
        <v>90</v>
      </c>
    </row>
    <row r="651" spans="1:3" x14ac:dyDescent="0.2">
      <c r="A651" s="35">
        <v>59</v>
      </c>
      <c r="B651" s="36" t="s">
        <v>72</v>
      </c>
      <c r="C651" s="36" t="s">
        <v>90</v>
      </c>
    </row>
    <row r="652" spans="1:3" x14ac:dyDescent="0.2">
      <c r="A652" s="35">
        <v>60</v>
      </c>
      <c r="B652" s="36" t="s">
        <v>72</v>
      </c>
      <c r="C652" s="36" t="s">
        <v>90</v>
      </c>
    </row>
    <row r="653" spans="1:3" x14ac:dyDescent="0.2">
      <c r="A653" s="35">
        <v>61</v>
      </c>
      <c r="B653" s="36" t="s">
        <v>72</v>
      </c>
      <c r="C653" s="36" t="s">
        <v>90</v>
      </c>
    </row>
    <row r="654" spans="1:3" x14ac:dyDescent="0.2">
      <c r="A654" s="35">
        <v>62</v>
      </c>
      <c r="B654" s="36" t="s">
        <v>72</v>
      </c>
      <c r="C654" s="36" t="s">
        <v>90</v>
      </c>
    </row>
    <row r="655" spans="1:3" x14ac:dyDescent="0.2">
      <c r="A655" s="35">
        <v>63</v>
      </c>
      <c r="B655" s="36" t="s">
        <v>72</v>
      </c>
      <c r="C655" s="36" t="s">
        <v>90</v>
      </c>
    </row>
    <row r="656" spans="1:3" x14ac:dyDescent="0.2">
      <c r="A656" s="35">
        <v>64</v>
      </c>
      <c r="B656" s="36" t="s">
        <v>72</v>
      </c>
      <c r="C656" s="36" t="s">
        <v>90</v>
      </c>
    </row>
    <row r="657" spans="1:3" x14ac:dyDescent="0.2">
      <c r="A657" s="35">
        <v>65</v>
      </c>
      <c r="B657" s="36" t="s">
        <v>72</v>
      </c>
      <c r="C657" s="36" t="s">
        <v>90</v>
      </c>
    </row>
    <row r="658" spans="1:3" x14ac:dyDescent="0.2">
      <c r="A658" s="35">
        <v>66</v>
      </c>
      <c r="B658" s="36" t="s">
        <v>72</v>
      </c>
      <c r="C658" s="36" t="s">
        <v>90</v>
      </c>
    </row>
    <row r="659" spans="1:3" x14ac:dyDescent="0.2">
      <c r="A659" s="35">
        <v>67</v>
      </c>
      <c r="B659" s="36" t="s">
        <v>72</v>
      </c>
      <c r="C659" s="36" t="s">
        <v>90</v>
      </c>
    </row>
    <row r="660" spans="1:3" x14ac:dyDescent="0.2">
      <c r="A660" s="35">
        <v>68</v>
      </c>
      <c r="B660" s="36" t="s">
        <v>72</v>
      </c>
      <c r="C660" s="36" t="s">
        <v>90</v>
      </c>
    </row>
    <row r="661" spans="1:3" x14ac:dyDescent="0.2">
      <c r="A661" s="35">
        <v>69</v>
      </c>
      <c r="B661" s="36" t="s">
        <v>72</v>
      </c>
      <c r="C661" s="36" t="s">
        <v>90</v>
      </c>
    </row>
    <row r="662" spans="1:3" x14ac:dyDescent="0.2">
      <c r="A662" s="35">
        <v>70</v>
      </c>
      <c r="B662" s="36" t="s">
        <v>72</v>
      </c>
      <c r="C662" s="36" t="s">
        <v>90</v>
      </c>
    </row>
    <row r="663" spans="1:3" x14ac:dyDescent="0.2">
      <c r="A663" s="35">
        <v>71</v>
      </c>
      <c r="B663" s="36" t="s">
        <v>72</v>
      </c>
      <c r="C663" s="36" t="s">
        <v>90</v>
      </c>
    </row>
    <row r="664" spans="1:3" x14ac:dyDescent="0.2">
      <c r="A664" s="35">
        <v>72</v>
      </c>
      <c r="B664" s="36" t="s">
        <v>72</v>
      </c>
      <c r="C664" s="36" t="s">
        <v>90</v>
      </c>
    </row>
    <row r="666" spans="1:3" s="113" customFormat="1" x14ac:dyDescent="0.2">
      <c r="A666" s="113" t="s">
        <v>84</v>
      </c>
    </row>
    <row r="668" spans="1:3" x14ac:dyDescent="0.2">
      <c r="A668" s="12" t="s">
        <v>85</v>
      </c>
    </row>
    <row r="669" spans="1:3" x14ac:dyDescent="0.2">
      <c r="A669" s="30" t="s">
        <v>1</v>
      </c>
      <c r="B669" s="31" t="s">
        <v>61</v>
      </c>
      <c r="C669" s="32" t="s">
        <v>62</v>
      </c>
    </row>
    <row r="670" spans="1:3" x14ac:dyDescent="0.2">
      <c r="A670" s="5">
        <v>0</v>
      </c>
      <c r="B670" s="37" t="s">
        <v>64</v>
      </c>
      <c r="C670" s="29" t="s">
        <v>86</v>
      </c>
    </row>
    <row r="671" spans="1:3" x14ac:dyDescent="0.2">
      <c r="A671" s="5">
        <v>1</v>
      </c>
      <c r="B671" s="37" t="s">
        <v>63</v>
      </c>
      <c r="C671" s="29" t="s">
        <v>86</v>
      </c>
    </row>
    <row r="672" spans="1:3" x14ac:dyDescent="0.2">
      <c r="A672" s="5">
        <v>2</v>
      </c>
      <c r="B672" s="37" t="s">
        <v>67</v>
      </c>
      <c r="C672" s="29" t="s">
        <v>86</v>
      </c>
    </row>
    <row r="673" spans="1:3" x14ac:dyDescent="0.2">
      <c r="A673" s="5">
        <v>3</v>
      </c>
      <c r="B673" s="37" t="s">
        <v>68</v>
      </c>
      <c r="C673" s="29" t="s">
        <v>86</v>
      </c>
    </row>
    <row r="674" spans="1:3" x14ac:dyDescent="0.2">
      <c r="A674" s="5">
        <v>4</v>
      </c>
      <c r="B674" s="37" t="s">
        <v>68</v>
      </c>
      <c r="C674" s="29" t="s">
        <v>86</v>
      </c>
    </row>
    <row r="675" spans="1:3" x14ac:dyDescent="0.2">
      <c r="A675" s="5">
        <v>5</v>
      </c>
      <c r="B675" s="37" t="s">
        <v>69</v>
      </c>
      <c r="C675" s="29" t="s">
        <v>86</v>
      </c>
    </row>
    <row r="676" spans="1:3" x14ac:dyDescent="0.2">
      <c r="A676" s="5">
        <v>6</v>
      </c>
      <c r="B676" s="37" t="s">
        <v>69</v>
      </c>
      <c r="C676" s="29" t="s">
        <v>86</v>
      </c>
    </row>
    <row r="677" spans="1:3" x14ac:dyDescent="0.2">
      <c r="A677" s="5">
        <v>7</v>
      </c>
      <c r="B677" s="37" t="s">
        <v>70</v>
      </c>
      <c r="C677" s="29" t="s">
        <v>86</v>
      </c>
    </row>
    <row r="678" spans="1:3" x14ac:dyDescent="0.2">
      <c r="A678" s="5">
        <v>8</v>
      </c>
      <c r="B678" s="37" t="s">
        <v>70</v>
      </c>
      <c r="C678" s="29" t="s">
        <v>86</v>
      </c>
    </row>
    <row r="679" spans="1:3" x14ac:dyDescent="0.2">
      <c r="A679" s="5">
        <v>9</v>
      </c>
      <c r="B679" s="37" t="s">
        <v>70</v>
      </c>
      <c r="C679" s="29" t="s">
        <v>86</v>
      </c>
    </row>
    <row r="680" spans="1:3" x14ac:dyDescent="0.2">
      <c r="A680" s="5">
        <v>10</v>
      </c>
      <c r="B680" s="37" t="s">
        <v>71</v>
      </c>
      <c r="C680" s="29" t="s">
        <v>87</v>
      </c>
    </row>
    <row r="681" spans="1:3" x14ac:dyDescent="0.2">
      <c r="A681" s="5">
        <v>11</v>
      </c>
      <c r="B681" s="37" t="s">
        <v>71</v>
      </c>
      <c r="C681" s="29" t="s">
        <v>87</v>
      </c>
    </row>
    <row r="682" spans="1:3" x14ac:dyDescent="0.2">
      <c r="A682" s="5">
        <v>12</v>
      </c>
      <c r="B682" s="37" t="s">
        <v>71</v>
      </c>
      <c r="C682" s="29" t="s">
        <v>87</v>
      </c>
    </row>
    <row r="683" spans="1:3" x14ac:dyDescent="0.2">
      <c r="A683" s="5">
        <v>13</v>
      </c>
      <c r="B683" s="37" t="s">
        <v>71</v>
      </c>
      <c r="C683" s="29" t="s">
        <v>87</v>
      </c>
    </row>
    <row r="684" spans="1:3" x14ac:dyDescent="0.2">
      <c r="A684" s="5">
        <v>14</v>
      </c>
      <c r="B684" s="37" t="s">
        <v>72</v>
      </c>
      <c r="C684" s="29" t="s">
        <v>88</v>
      </c>
    </row>
    <row r="685" spans="1:3" x14ac:dyDescent="0.2">
      <c r="A685" s="5">
        <v>15</v>
      </c>
      <c r="B685" s="37" t="s">
        <v>72</v>
      </c>
      <c r="C685" s="29" t="s">
        <v>88</v>
      </c>
    </row>
    <row r="686" spans="1:3" x14ac:dyDescent="0.2">
      <c r="A686" s="5">
        <v>16</v>
      </c>
      <c r="B686" s="36" t="s">
        <v>72</v>
      </c>
      <c r="C686" s="36" t="s">
        <v>89</v>
      </c>
    </row>
    <row r="687" spans="1:3" x14ac:dyDescent="0.2">
      <c r="A687" s="5">
        <v>17</v>
      </c>
      <c r="B687" s="36" t="s">
        <v>72</v>
      </c>
      <c r="C687" s="36" t="s">
        <v>89</v>
      </c>
    </row>
    <row r="688" spans="1:3" x14ac:dyDescent="0.2">
      <c r="A688" s="5">
        <v>18</v>
      </c>
      <c r="B688" s="36" t="s">
        <v>72</v>
      </c>
      <c r="C688" s="36" t="s">
        <v>89</v>
      </c>
    </row>
    <row r="689" spans="1:3" x14ac:dyDescent="0.2">
      <c r="A689" s="5">
        <v>19</v>
      </c>
      <c r="B689" s="36" t="s">
        <v>72</v>
      </c>
      <c r="C689" s="36" t="s">
        <v>90</v>
      </c>
    </row>
    <row r="690" spans="1:3" x14ac:dyDescent="0.2">
      <c r="A690" s="5">
        <v>20</v>
      </c>
      <c r="B690" s="36" t="s">
        <v>72</v>
      </c>
      <c r="C690" s="36" t="s">
        <v>90</v>
      </c>
    </row>
    <row r="691" spans="1:3" x14ac:dyDescent="0.2">
      <c r="A691" s="5">
        <v>21</v>
      </c>
      <c r="B691" s="36" t="s">
        <v>72</v>
      </c>
      <c r="C691" s="36" t="s">
        <v>90</v>
      </c>
    </row>
    <row r="692" spans="1:3" x14ac:dyDescent="0.2">
      <c r="A692" s="5">
        <v>22</v>
      </c>
      <c r="B692" s="36" t="s">
        <v>72</v>
      </c>
      <c r="C692" s="36" t="s">
        <v>90</v>
      </c>
    </row>
    <row r="693" spans="1:3" x14ac:dyDescent="0.2">
      <c r="A693" s="5">
        <v>23</v>
      </c>
      <c r="B693" s="36" t="s">
        <v>72</v>
      </c>
      <c r="C693" s="36" t="s">
        <v>90</v>
      </c>
    </row>
    <row r="694" spans="1:3" x14ac:dyDescent="0.2">
      <c r="A694" s="5">
        <v>24</v>
      </c>
      <c r="B694" s="36" t="s">
        <v>72</v>
      </c>
      <c r="C694" s="36" t="s">
        <v>90</v>
      </c>
    </row>
    <row r="696" spans="1:3" x14ac:dyDescent="0.2">
      <c r="A696" s="12" t="s">
        <v>85</v>
      </c>
    </row>
    <row r="697" spans="1:3" x14ac:dyDescent="0.2">
      <c r="A697" s="30" t="s">
        <v>3</v>
      </c>
      <c r="B697" s="39" t="s">
        <v>61</v>
      </c>
      <c r="C697" s="39" t="s">
        <v>62</v>
      </c>
    </row>
    <row r="698" spans="1:3" x14ac:dyDescent="0.2">
      <c r="A698" s="5">
        <v>0</v>
      </c>
      <c r="B698" s="40" t="s">
        <v>66</v>
      </c>
      <c r="C698" s="4" t="s">
        <v>86</v>
      </c>
    </row>
    <row r="699" spans="1:3" x14ac:dyDescent="0.2">
      <c r="A699" s="5">
        <v>1</v>
      </c>
      <c r="B699" s="40" t="s">
        <v>64</v>
      </c>
      <c r="C699" s="4" t="s">
        <v>86</v>
      </c>
    </row>
    <row r="700" spans="1:3" x14ac:dyDescent="0.2">
      <c r="A700" s="5">
        <v>2</v>
      </c>
      <c r="B700" s="40" t="s">
        <v>63</v>
      </c>
      <c r="C700" s="4" t="s">
        <v>86</v>
      </c>
    </row>
    <row r="701" spans="1:3" x14ac:dyDescent="0.2">
      <c r="A701" s="5">
        <v>3</v>
      </c>
      <c r="B701" s="40" t="s">
        <v>67</v>
      </c>
      <c r="C701" s="4" t="s">
        <v>86</v>
      </c>
    </row>
    <row r="702" spans="1:3" x14ac:dyDescent="0.2">
      <c r="A702" s="5">
        <v>4</v>
      </c>
      <c r="B702" s="40" t="s">
        <v>68</v>
      </c>
      <c r="C702" s="4" t="s">
        <v>86</v>
      </c>
    </row>
    <row r="703" spans="1:3" x14ac:dyDescent="0.2">
      <c r="A703" s="5">
        <v>5</v>
      </c>
      <c r="B703" s="40" t="s">
        <v>68</v>
      </c>
      <c r="C703" s="4" t="s">
        <v>86</v>
      </c>
    </row>
    <row r="704" spans="1:3" x14ac:dyDescent="0.2">
      <c r="A704" s="5">
        <v>6</v>
      </c>
      <c r="B704" s="40" t="s">
        <v>69</v>
      </c>
      <c r="C704" s="4" t="s">
        <v>86</v>
      </c>
    </row>
    <row r="705" spans="1:3" x14ac:dyDescent="0.2">
      <c r="A705" s="5">
        <v>7</v>
      </c>
      <c r="B705" s="40" t="s">
        <v>69</v>
      </c>
      <c r="C705" s="4" t="s">
        <v>86</v>
      </c>
    </row>
    <row r="706" spans="1:3" x14ac:dyDescent="0.2">
      <c r="A706" s="5">
        <v>8</v>
      </c>
      <c r="B706" s="40" t="s">
        <v>70</v>
      </c>
      <c r="C706" s="4" t="s">
        <v>86</v>
      </c>
    </row>
    <row r="707" spans="1:3" x14ac:dyDescent="0.2">
      <c r="A707" s="5">
        <v>9</v>
      </c>
      <c r="B707" s="40" t="s">
        <v>70</v>
      </c>
      <c r="C707" s="4" t="s">
        <v>86</v>
      </c>
    </row>
    <row r="708" spans="1:3" x14ac:dyDescent="0.2">
      <c r="A708" s="5">
        <v>10</v>
      </c>
      <c r="B708" s="40" t="s">
        <v>71</v>
      </c>
      <c r="C708" s="4" t="s">
        <v>87</v>
      </c>
    </row>
    <row r="709" spans="1:3" x14ac:dyDescent="0.2">
      <c r="A709" s="5">
        <v>11</v>
      </c>
      <c r="B709" s="40" t="s">
        <v>71</v>
      </c>
      <c r="C709" s="4" t="s">
        <v>87</v>
      </c>
    </row>
    <row r="710" spans="1:3" x14ac:dyDescent="0.2">
      <c r="A710" s="5">
        <v>12</v>
      </c>
      <c r="B710" s="40" t="s">
        <v>71</v>
      </c>
      <c r="C710" s="4" t="s">
        <v>87</v>
      </c>
    </row>
    <row r="711" spans="1:3" x14ac:dyDescent="0.2">
      <c r="A711" s="5">
        <v>13</v>
      </c>
      <c r="B711" s="40" t="s">
        <v>72</v>
      </c>
      <c r="C711" s="4" t="s">
        <v>88</v>
      </c>
    </row>
    <row r="712" spans="1:3" x14ac:dyDescent="0.2">
      <c r="A712" s="5">
        <v>14</v>
      </c>
      <c r="B712" s="40" t="s">
        <v>72</v>
      </c>
      <c r="C712" s="4" t="s">
        <v>88</v>
      </c>
    </row>
    <row r="713" spans="1:3" x14ac:dyDescent="0.2">
      <c r="A713" s="5">
        <v>15</v>
      </c>
      <c r="B713" s="40" t="s">
        <v>72</v>
      </c>
      <c r="C713" s="4" t="s">
        <v>88</v>
      </c>
    </row>
    <row r="714" spans="1:3" x14ac:dyDescent="0.2">
      <c r="A714" s="5">
        <v>16</v>
      </c>
      <c r="B714" s="40" t="s">
        <v>72</v>
      </c>
      <c r="C714" s="4" t="s">
        <v>88</v>
      </c>
    </row>
    <row r="715" spans="1:3" x14ac:dyDescent="0.2">
      <c r="A715" s="5">
        <v>17</v>
      </c>
      <c r="B715" s="40" t="s">
        <v>72</v>
      </c>
      <c r="C715" s="4" t="s">
        <v>88</v>
      </c>
    </row>
    <row r="716" spans="1:3" x14ac:dyDescent="0.2">
      <c r="A716" s="5">
        <v>18</v>
      </c>
      <c r="B716" s="40" t="s">
        <v>72</v>
      </c>
      <c r="C716" s="4" t="s">
        <v>88</v>
      </c>
    </row>
    <row r="717" spans="1:3" x14ac:dyDescent="0.2">
      <c r="A717" s="5">
        <v>19</v>
      </c>
      <c r="B717" s="41" t="s">
        <v>72</v>
      </c>
      <c r="C717" s="36" t="s">
        <v>89</v>
      </c>
    </row>
    <row r="718" spans="1:3" x14ac:dyDescent="0.2">
      <c r="A718" s="5">
        <v>20</v>
      </c>
      <c r="B718" s="41" t="s">
        <v>72</v>
      </c>
      <c r="C718" s="36" t="s">
        <v>89</v>
      </c>
    </row>
    <row r="719" spans="1:3" x14ac:dyDescent="0.2">
      <c r="A719" s="5">
        <v>21</v>
      </c>
      <c r="B719" s="41" t="s">
        <v>72</v>
      </c>
      <c r="C719" s="36" t="s">
        <v>89</v>
      </c>
    </row>
    <row r="720" spans="1:3" x14ac:dyDescent="0.2">
      <c r="A720" s="5">
        <v>22</v>
      </c>
      <c r="B720" s="41" t="s">
        <v>72</v>
      </c>
      <c r="C720" s="36" t="s">
        <v>90</v>
      </c>
    </row>
    <row r="721" spans="1:3" x14ac:dyDescent="0.2">
      <c r="A721" s="5">
        <v>23</v>
      </c>
      <c r="B721" s="41" t="s">
        <v>72</v>
      </c>
      <c r="C721" s="36" t="s">
        <v>90</v>
      </c>
    </row>
    <row r="722" spans="1:3" x14ac:dyDescent="0.2">
      <c r="A722" s="5">
        <v>24</v>
      </c>
      <c r="B722" s="41" t="s">
        <v>72</v>
      </c>
      <c r="C722" s="36" t="s">
        <v>90</v>
      </c>
    </row>
    <row r="724" spans="1:3" x14ac:dyDescent="0.2">
      <c r="A724" s="12" t="s">
        <v>85</v>
      </c>
    </row>
    <row r="725" spans="1:3" x14ac:dyDescent="0.2">
      <c r="A725" s="30" t="s">
        <v>0</v>
      </c>
      <c r="B725" s="39" t="s">
        <v>61</v>
      </c>
      <c r="C725" s="39" t="s">
        <v>62</v>
      </c>
    </row>
    <row r="726" spans="1:3" x14ac:dyDescent="0.2">
      <c r="A726" s="5">
        <v>0</v>
      </c>
      <c r="B726" s="40" t="s">
        <v>64</v>
      </c>
      <c r="C726" s="40" t="s">
        <v>86</v>
      </c>
    </row>
    <row r="727" spans="1:3" x14ac:dyDescent="0.2">
      <c r="A727" s="5">
        <v>1</v>
      </c>
      <c r="B727" s="40" t="s">
        <v>63</v>
      </c>
      <c r="C727" s="40" t="s">
        <v>86</v>
      </c>
    </row>
    <row r="728" spans="1:3" x14ac:dyDescent="0.2">
      <c r="A728" s="5">
        <v>2</v>
      </c>
      <c r="B728" s="40" t="s">
        <v>63</v>
      </c>
      <c r="C728" s="40" t="s">
        <v>86</v>
      </c>
    </row>
    <row r="729" spans="1:3" x14ac:dyDescent="0.2">
      <c r="A729" s="5">
        <v>3</v>
      </c>
      <c r="B729" s="40" t="s">
        <v>67</v>
      </c>
      <c r="C729" s="40" t="s">
        <v>86</v>
      </c>
    </row>
    <row r="730" spans="1:3" x14ac:dyDescent="0.2">
      <c r="A730" s="5">
        <v>4</v>
      </c>
      <c r="B730" s="40" t="s">
        <v>68</v>
      </c>
      <c r="C730" s="40" t="s">
        <v>86</v>
      </c>
    </row>
    <row r="731" spans="1:3" x14ac:dyDescent="0.2">
      <c r="A731" s="5">
        <v>5</v>
      </c>
      <c r="B731" s="40" t="s">
        <v>69</v>
      </c>
      <c r="C731" s="40" t="s">
        <v>86</v>
      </c>
    </row>
    <row r="732" spans="1:3" x14ac:dyDescent="0.2">
      <c r="A732" s="5">
        <v>6</v>
      </c>
      <c r="B732" s="40" t="s">
        <v>69</v>
      </c>
      <c r="C732" s="40" t="s">
        <v>86</v>
      </c>
    </row>
    <row r="733" spans="1:3" x14ac:dyDescent="0.2">
      <c r="A733" s="5">
        <v>7</v>
      </c>
      <c r="B733" s="40" t="s">
        <v>70</v>
      </c>
      <c r="C733" s="40" t="s">
        <v>86</v>
      </c>
    </row>
    <row r="734" spans="1:3" x14ac:dyDescent="0.2">
      <c r="A734" s="5">
        <v>8</v>
      </c>
      <c r="B734" s="40" t="s">
        <v>70</v>
      </c>
      <c r="C734" s="40" t="s">
        <v>86</v>
      </c>
    </row>
    <row r="735" spans="1:3" x14ac:dyDescent="0.2">
      <c r="A735" s="5">
        <v>9</v>
      </c>
      <c r="B735" s="40" t="s">
        <v>71</v>
      </c>
      <c r="C735" s="40" t="s">
        <v>87</v>
      </c>
    </row>
    <row r="736" spans="1:3" x14ac:dyDescent="0.2">
      <c r="A736" s="5">
        <v>10</v>
      </c>
      <c r="B736" s="40" t="s">
        <v>71</v>
      </c>
      <c r="C736" s="40" t="s">
        <v>87</v>
      </c>
    </row>
    <row r="737" spans="1:3" x14ac:dyDescent="0.2">
      <c r="A737" s="5">
        <v>11</v>
      </c>
      <c r="B737" s="40" t="s">
        <v>71</v>
      </c>
      <c r="C737" s="40" t="s">
        <v>87</v>
      </c>
    </row>
    <row r="738" spans="1:3" x14ac:dyDescent="0.2">
      <c r="A738" s="5">
        <v>12</v>
      </c>
      <c r="B738" s="40" t="s">
        <v>71</v>
      </c>
      <c r="C738" s="40" t="s">
        <v>87</v>
      </c>
    </row>
    <row r="739" spans="1:3" x14ac:dyDescent="0.2">
      <c r="A739" s="5">
        <v>13</v>
      </c>
      <c r="B739" s="40" t="s">
        <v>71</v>
      </c>
      <c r="C739" s="40" t="s">
        <v>87</v>
      </c>
    </row>
    <row r="740" spans="1:3" x14ac:dyDescent="0.2">
      <c r="A740" s="5">
        <v>14</v>
      </c>
      <c r="B740" s="40" t="s">
        <v>72</v>
      </c>
      <c r="C740" s="40" t="s">
        <v>88</v>
      </c>
    </row>
    <row r="741" spans="1:3" x14ac:dyDescent="0.2">
      <c r="A741" s="5">
        <v>15</v>
      </c>
      <c r="B741" s="40" t="s">
        <v>72</v>
      </c>
      <c r="C741" s="40" t="s">
        <v>88</v>
      </c>
    </row>
    <row r="742" spans="1:3" x14ac:dyDescent="0.2">
      <c r="A742" s="5">
        <v>16</v>
      </c>
      <c r="B742" s="40" t="s">
        <v>72</v>
      </c>
      <c r="C742" s="40" t="s">
        <v>88</v>
      </c>
    </row>
    <row r="743" spans="1:3" x14ac:dyDescent="0.2">
      <c r="A743" s="5">
        <v>17</v>
      </c>
      <c r="B743" s="41" t="s">
        <v>72</v>
      </c>
      <c r="C743" s="41" t="s">
        <v>89</v>
      </c>
    </row>
    <row r="744" spans="1:3" x14ac:dyDescent="0.2">
      <c r="A744" s="5">
        <v>18</v>
      </c>
      <c r="B744" s="41" t="s">
        <v>72</v>
      </c>
      <c r="C744" s="41" t="s">
        <v>89</v>
      </c>
    </row>
    <row r="745" spans="1:3" x14ac:dyDescent="0.2">
      <c r="A745" s="5">
        <v>19</v>
      </c>
      <c r="B745" s="41" t="s">
        <v>72</v>
      </c>
      <c r="C745" s="41" t="s">
        <v>90</v>
      </c>
    </row>
    <row r="746" spans="1:3" x14ac:dyDescent="0.2">
      <c r="A746" s="5">
        <v>20</v>
      </c>
      <c r="B746" s="41" t="s">
        <v>72</v>
      </c>
      <c r="C746" s="41" t="s">
        <v>90</v>
      </c>
    </row>
    <row r="747" spans="1:3" x14ac:dyDescent="0.2">
      <c r="A747" s="5">
        <v>21</v>
      </c>
      <c r="B747" s="41" t="s">
        <v>72</v>
      </c>
      <c r="C747" s="41" t="s">
        <v>90</v>
      </c>
    </row>
    <row r="748" spans="1:3" x14ac:dyDescent="0.2">
      <c r="A748" s="5">
        <v>22</v>
      </c>
      <c r="B748" s="41" t="s">
        <v>72</v>
      </c>
      <c r="C748" s="41" t="s">
        <v>90</v>
      </c>
    </row>
    <row r="749" spans="1:3" x14ac:dyDescent="0.2">
      <c r="A749" s="5">
        <v>23</v>
      </c>
      <c r="B749" s="41" t="s">
        <v>72</v>
      </c>
      <c r="C749" s="41" t="s">
        <v>90</v>
      </c>
    </row>
    <row r="750" spans="1:3" x14ac:dyDescent="0.2">
      <c r="A750" s="5">
        <v>24</v>
      </c>
      <c r="B750" s="41" t="s">
        <v>72</v>
      </c>
      <c r="C750" s="41" t="s">
        <v>90</v>
      </c>
    </row>
    <row r="752" spans="1:3" x14ac:dyDescent="0.2">
      <c r="A752" s="12" t="s">
        <v>85</v>
      </c>
    </row>
    <row r="753" spans="1:11" x14ac:dyDescent="0.2">
      <c r="A753" s="30" t="s">
        <v>2</v>
      </c>
      <c r="B753" s="31" t="s">
        <v>61</v>
      </c>
      <c r="C753" s="32" t="s">
        <v>62</v>
      </c>
    </row>
    <row r="754" spans="1:11" x14ac:dyDescent="0.2">
      <c r="A754" s="34">
        <v>0</v>
      </c>
      <c r="B754" s="4" t="s">
        <v>65</v>
      </c>
      <c r="C754" s="4" t="s">
        <v>86</v>
      </c>
    </row>
    <row r="755" spans="1:11" x14ac:dyDescent="0.2">
      <c r="A755" s="35">
        <v>1</v>
      </c>
      <c r="B755" s="4" t="s">
        <v>66</v>
      </c>
      <c r="C755" s="4" t="s">
        <v>86</v>
      </c>
    </row>
    <row r="756" spans="1:11" x14ac:dyDescent="0.2">
      <c r="A756" s="35">
        <v>2</v>
      </c>
      <c r="B756" s="4" t="s">
        <v>66</v>
      </c>
      <c r="C756" s="4" t="s">
        <v>86</v>
      </c>
      <c r="F756" s="43"/>
      <c r="H756" s="44"/>
      <c r="I756" s="44"/>
      <c r="J756" s="44"/>
    </row>
    <row r="757" spans="1:11" x14ac:dyDescent="0.2">
      <c r="A757" s="35">
        <v>3</v>
      </c>
      <c r="B757" s="4" t="s">
        <v>66</v>
      </c>
      <c r="C757" s="4" t="s">
        <v>86</v>
      </c>
      <c r="H757" s="44"/>
      <c r="I757" s="44"/>
      <c r="J757" s="44"/>
    </row>
    <row r="758" spans="1:11" x14ac:dyDescent="0.2">
      <c r="A758" s="35">
        <v>4</v>
      </c>
      <c r="B758" s="4" t="s">
        <v>64</v>
      </c>
      <c r="C758" s="4" t="s">
        <v>86</v>
      </c>
      <c r="F758" s="79"/>
      <c r="H758" s="80"/>
      <c r="I758" s="80"/>
      <c r="J758" s="80"/>
      <c r="K758" s="81"/>
    </row>
    <row r="759" spans="1:11" x14ac:dyDescent="0.2">
      <c r="A759" s="35">
        <v>5</v>
      </c>
      <c r="B759" s="4" t="s">
        <v>64</v>
      </c>
      <c r="C759" s="4" t="s">
        <v>86</v>
      </c>
      <c r="H759" s="82"/>
      <c r="I759" s="82"/>
      <c r="J759" s="82"/>
      <c r="K759" s="82"/>
    </row>
    <row r="760" spans="1:11" x14ac:dyDescent="0.2">
      <c r="A760" s="35">
        <v>6</v>
      </c>
      <c r="B760" s="4" t="s">
        <v>63</v>
      </c>
      <c r="C760" s="4" t="s">
        <v>86</v>
      </c>
      <c r="H760" s="82"/>
      <c r="I760" s="82"/>
      <c r="J760" s="82"/>
      <c r="K760" s="33"/>
    </row>
    <row r="761" spans="1:11" x14ac:dyDescent="0.2">
      <c r="A761" s="35">
        <v>7</v>
      </c>
      <c r="B761" s="4" t="s">
        <v>63</v>
      </c>
      <c r="C761" s="4" t="s">
        <v>86</v>
      </c>
      <c r="H761" s="82"/>
      <c r="I761" s="82"/>
      <c r="J761" s="82"/>
      <c r="K761" s="33"/>
    </row>
    <row r="762" spans="1:11" x14ac:dyDescent="0.2">
      <c r="A762" s="35">
        <v>8</v>
      </c>
      <c r="B762" s="4" t="s">
        <v>63</v>
      </c>
      <c r="C762" s="4" t="s">
        <v>86</v>
      </c>
      <c r="H762" s="82"/>
      <c r="I762" s="82"/>
      <c r="J762" s="33"/>
      <c r="K762" s="33"/>
    </row>
    <row r="763" spans="1:11" x14ac:dyDescent="0.2">
      <c r="A763" s="35">
        <v>9</v>
      </c>
      <c r="B763" s="4" t="s">
        <v>67</v>
      </c>
      <c r="C763" s="4" t="s">
        <v>86</v>
      </c>
      <c r="H763" s="82"/>
      <c r="I763" s="82"/>
      <c r="J763" s="82"/>
      <c r="K763" s="33"/>
    </row>
    <row r="764" spans="1:11" x14ac:dyDescent="0.2">
      <c r="A764" s="35">
        <v>10</v>
      </c>
      <c r="B764" s="4" t="s">
        <v>67</v>
      </c>
      <c r="C764" s="4" t="s">
        <v>86</v>
      </c>
      <c r="H764" s="33"/>
      <c r="I764" s="33"/>
      <c r="J764" s="82"/>
      <c r="K764" s="33"/>
    </row>
    <row r="765" spans="1:11" x14ac:dyDescent="0.2">
      <c r="A765" s="35">
        <v>11</v>
      </c>
      <c r="B765" s="4" t="s">
        <v>67</v>
      </c>
      <c r="C765" s="4" t="s">
        <v>86</v>
      </c>
      <c r="H765" s="33"/>
      <c r="I765" s="33"/>
      <c r="J765" s="33"/>
      <c r="K765" s="33"/>
    </row>
    <row r="766" spans="1:11" x14ac:dyDescent="0.2">
      <c r="A766" s="35">
        <v>12</v>
      </c>
      <c r="B766" s="4" t="s">
        <v>67</v>
      </c>
      <c r="C766" s="4" t="s">
        <v>86</v>
      </c>
      <c r="H766" s="33"/>
      <c r="I766" s="33"/>
      <c r="J766" s="33"/>
      <c r="K766" s="33"/>
    </row>
    <row r="767" spans="1:11" x14ac:dyDescent="0.2">
      <c r="A767" s="35">
        <v>13</v>
      </c>
      <c r="B767" s="4" t="s">
        <v>68</v>
      </c>
      <c r="C767" s="4" t="s">
        <v>86</v>
      </c>
      <c r="H767" s="33"/>
      <c r="I767" s="33"/>
      <c r="J767" s="33"/>
      <c r="K767" s="33"/>
    </row>
    <row r="768" spans="1:11" x14ac:dyDescent="0.2">
      <c r="A768" s="35">
        <v>14</v>
      </c>
      <c r="B768" s="4" t="s">
        <v>68</v>
      </c>
      <c r="C768" s="4" t="s">
        <v>86</v>
      </c>
      <c r="H768" s="33"/>
      <c r="I768" s="33"/>
      <c r="J768" s="33"/>
      <c r="K768" s="33"/>
    </row>
    <row r="769" spans="1:11" x14ac:dyDescent="0.2">
      <c r="A769" s="35">
        <v>15</v>
      </c>
      <c r="B769" s="4" t="s">
        <v>68</v>
      </c>
      <c r="C769" s="4" t="s">
        <v>86</v>
      </c>
      <c r="H769" s="33"/>
      <c r="I769" s="33"/>
      <c r="J769" s="33"/>
      <c r="K769" s="33"/>
    </row>
    <row r="770" spans="1:11" x14ac:dyDescent="0.2">
      <c r="A770" s="35">
        <v>16</v>
      </c>
      <c r="B770" s="4" t="s">
        <v>69</v>
      </c>
      <c r="C770" s="4" t="s">
        <v>86</v>
      </c>
      <c r="H770" s="33"/>
      <c r="I770" s="33"/>
      <c r="J770" s="33"/>
      <c r="K770" s="33"/>
    </row>
    <row r="771" spans="1:11" x14ac:dyDescent="0.2">
      <c r="A771" s="35">
        <v>17</v>
      </c>
      <c r="B771" s="4" t="s">
        <v>69</v>
      </c>
      <c r="C771" s="4" t="s">
        <v>86</v>
      </c>
      <c r="H771" s="83"/>
      <c r="I771" s="83"/>
      <c r="J771" s="83"/>
      <c r="K771" s="83"/>
    </row>
    <row r="772" spans="1:11" x14ac:dyDescent="0.2">
      <c r="A772" s="35">
        <v>18</v>
      </c>
      <c r="B772" s="4" t="s">
        <v>69</v>
      </c>
      <c r="C772" s="4" t="s">
        <v>86</v>
      </c>
      <c r="H772" s="83"/>
      <c r="I772" s="83"/>
      <c r="J772" s="83"/>
      <c r="K772" s="83"/>
    </row>
    <row r="773" spans="1:11" x14ac:dyDescent="0.2">
      <c r="A773" s="35">
        <v>19</v>
      </c>
      <c r="B773" s="4" t="s">
        <v>69</v>
      </c>
      <c r="C773" s="4" t="s">
        <v>86</v>
      </c>
      <c r="H773" s="83"/>
      <c r="I773" s="83"/>
      <c r="J773" s="83"/>
      <c r="K773" s="83"/>
    </row>
    <row r="774" spans="1:11" x14ac:dyDescent="0.2">
      <c r="A774" s="35">
        <v>20</v>
      </c>
      <c r="B774" s="4" t="s">
        <v>69</v>
      </c>
      <c r="C774" s="4" t="s">
        <v>86</v>
      </c>
    </row>
    <row r="775" spans="1:11" x14ac:dyDescent="0.2">
      <c r="A775" s="35">
        <v>21</v>
      </c>
      <c r="B775" s="4" t="s">
        <v>70</v>
      </c>
      <c r="C775" s="4" t="s">
        <v>86</v>
      </c>
    </row>
    <row r="776" spans="1:11" x14ac:dyDescent="0.2">
      <c r="A776" s="35">
        <v>22</v>
      </c>
      <c r="B776" s="4" t="s">
        <v>70</v>
      </c>
      <c r="C776" s="4" t="s">
        <v>86</v>
      </c>
    </row>
    <row r="777" spans="1:11" x14ac:dyDescent="0.2">
      <c r="A777" s="35">
        <v>23</v>
      </c>
      <c r="B777" s="4" t="s">
        <v>70</v>
      </c>
      <c r="C777" s="4" t="s">
        <v>86</v>
      </c>
    </row>
    <row r="778" spans="1:11" x14ac:dyDescent="0.2">
      <c r="A778" s="35">
        <v>24</v>
      </c>
      <c r="B778" s="4" t="s">
        <v>70</v>
      </c>
      <c r="C778" s="4" t="s">
        <v>86</v>
      </c>
    </row>
    <row r="779" spans="1:11" x14ac:dyDescent="0.2">
      <c r="A779" s="35">
        <v>25</v>
      </c>
      <c r="B779" s="4" t="s">
        <v>70</v>
      </c>
      <c r="C779" s="4" t="s">
        <v>86</v>
      </c>
    </row>
    <row r="780" spans="1:11" x14ac:dyDescent="0.2">
      <c r="A780" s="35">
        <v>26</v>
      </c>
      <c r="B780" s="4" t="s">
        <v>70</v>
      </c>
      <c r="C780" s="4" t="s">
        <v>86</v>
      </c>
    </row>
    <row r="781" spans="1:11" x14ac:dyDescent="0.2">
      <c r="A781" s="35">
        <v>27</v>
      </c>
      <c r="B781" s="4" t="s">
        <v>70</v>
      </c>
      <c r="C781" s="4" t="s">
        <v>86</v>
      </c>
    </row>
    <row r="782" spans="1:11" x14ac:dyDescent="0.2">
      <c r="A782" s="35">
        <v>28</v>
      </c>
      <c r="B782" s="4" t="s">
        <v>71</v>
      </c>
      <c r="C782" s="4" t="s">
        <v>87</v>
      </c>
    </row>
    <row r="783" spans="1:11" x14ac:dyDescent="0.2">
      <c r="A783" s="35">
        <v>29</v>
      </c>
      <c r="B783" s="4" t="s">
        <v>71</v>
      </c>
      <c r="C783" s="4" t="s">
        <v>87</v>
      </c>
    </row>
    <row r="784" spans="1:11" x14ac:dyDescent="0.2">
      <c r="A784" s="35">
        <v>30</v>
      </c>
      <c r="B784" s="4" t="s">
        <v>71</v>
      </c>
      <c r="C784" s="4" t="s">
        <v>87</v>
      </c>
    </row>
    <row r="785" spans="1:3" x14ac:dyDescent="0.2">
      <c r="A785" s="35">
        <v>31</v>
      </c>
      <c r="B785" s="4" t="s">
        <v>71</v>
      </c>
      <c r="C785" s="4" t="s">
        <v>87</v>
      </c>
    </row>
    <row r="786" spans="1:3" x14ac:dyDescent="0.2">
      <c r="A786" s="35">
        <v>32</v>
      </c>
      <c r="B786" s="4" t="s">
        <v>71</v>
      </c>
      <c r="C786" s="4" t="s">
        <v>87</v>
      </c>
    </row>
    <row r="787" spans="1:3" x14ac:dyDescent="0.2">
      <c r="A787" s="35">
        <v>33</v>
      </c>
      <c r="B787" s="4" t="s">
        <v>71</v>
      </c>
      <c r="C787" s="4" t="s">
        <v>87</v>
      </c>
    </row>
    <row r="788" spans="1:3" x14ac:dyDescent="0.2">
      <c r="A788" s="35">
        <v>34</v>
      </c>
      <c r="B788" s="4" t="s">
        <v>71</v>
      </c>
      <c r="C788" s="4" t="s">
        <v>87</v>
      </c>
    </row>
    <row r="789" spans="1:3" x14ac:dyDescent="0.2">
      <c r="A789" s="35">
        <v>35</v>
      </c>
      <c r="B789" s="4" t="s">
        <v>71</v>
      </c>
      <c r="C789" s="4" t="s">
        <v>87</v>
      </c>
    </row>
    <row r="790" spans="1:3" x14ac:dyDescent="0.2">
      <c r="A790" s="35">
        <v>36</v>
      </c>
      <c r="B790" s="4" t="s">
        <v>71</v>
      </c>
      <c r="C790" s="4" t="s">
        <v>87</v>
      </c>
    </row>
    <row r="791" spans="1:3" x14ac:dyDescent="0.2">
      <c r="A791" s="35">
        <v>37</v>
      </c>
      <c r="B791" s="4" t="s">
        <v>71</v>
      </c>
      <c r="C791" s="4" t="s">
        <v>87</v>
      </c>
    </row>
    <row r="792" spans="1:3" x14ac:dyDescent="0.2">
      <c r="A792" s="35">
        <v>38</v>
      </c>
      <c r="B792" s="4" t="s">
        <v>72</v>
      </c>
      <c r="C792" s="4" t="s">
        <v>88</v>
      </c>
    </row>
    <row r="793" spans="1:3" x14ac:dyDescent="0.2">
      <c r="A793" s="35">
        <v>39</v>
      </c>
      <c r="B793" s="4" t="s">
        <v>72</v>
      </c>
      <c r="C793" s="4" t="s">
        <v>88</v>
      </c>
    </row>
    <row r="794" spans="1:3" x14ac:dyDescent="0.2">
      <c r="A794" s="35">
        <v>40</v>
      </c>
      <c r="B794" s="4" t="s">
        <v>72</v>
      </c>
      <c r="C794" s="4" t="s">
        <v>88</v>
      </c>
    </row>
    <row r="795" spans="1:3" x14ac:dyDescent="0.2">
      <c r="A795" s="35">
        <v>41</v>
      </c>
      <c r="B795" s="4" t="s">
        <v>72</v>
      </c>
      <c r="C795" s="4" t="s">
        <v>88</v>
      </c>
    </row>
    <row r="796" spans="1:3" x14ac:dyDescent="0.2">
      <c r="A796" s="35">
        <v>42</v>
      </c>
      <c r="B796" s="4" t="s">
        <v>72</v>
      </c>
      <c r="C796" s="4" t="s">
        <v>88</v>
      </c>
    </row>
    <row r="797" spans="1:3" x14ac:dyDescent="0.2">
      <c r="A797" s="35">
        <v>43</v>
      </c>
      <c r="B797" s="4" t="s">
        <v>72</v>
      </c>
      <c r="C797" s="4" t="s">
        <v>88</v>
      </c>
    </row>
    <row r="798" spans="1:3" x14ac:dyDescent="0.2">
      <c r="A798" s="35">
        <v>44</v>
      </c>
      <c r="B798" s="4" t="s">
        <v>72</v>
      </c>
      <c r="C798" s="4" t="s">
        <v>88</v>
      </c>
    </row>
    <row r="799" spans="1:3" x14ac:dyDescent="0.2">
      <c r="A799" s="35">
        <v>45</v>
      </c>
      <c r="B799" s="4" t="s">
        <v>72</v>
      </c>
      <c r="C799" s="4" t="s">
        <v>88</v>
      </c>
    </row>
    <row r="800" spans="1:3" x14ac:dyDescent="0.2">
      <c r="A800" s="35">
        <v>46</v>
      </c>
      <c r="B800" s="4" t="s">
        <v>72</v>
      </c>
      <c r="C800" s="4" t="s">
        <v>88</v>
      </c>
    </row>
    <row r="801" spans="1:3" x14ac:dyDescent="0.2">
      <c r="A801" s="35">
        <v>47</v>
      </c>
      <c r="B801" s="36" t="s">
        <v>72</v>
      </c>
      <c r="C801" s="36" t="s">
        <v>89</v>
      </c>
    </row>
    <row r="802" spans="1:3" x14ac:dyDescent="0.2">
      <c r="A802" s="35">
        <v>48</v>
      </c>
      <c r="B802" s="36" t="s">
        <v>72</v>
      </c>
      <c r="C802" s="36" t="s">
        <v>89</v>
      </c>
    </row>
    <row r="803" spans="1:3" x14ac:dyDescent="0.2">
      <c r="A803" s="35">
        <v>49</v>
      </c>
      <c r="B803" s="36" t="s">
        <v>72</v>
      </c>
      <c r="C803" s="36" t="s">
        <v>89</v>
      </c>
    </row>
    <row r="804" spans="1:3" x14ac:dyDescent="0.2">
      <c r="A804" s="35">
        <v>50</v>
      </c>
      <c r="B804" s="36" t="s">
        <v>72</v>
      </c>
      <c r="C804" s="36" t="s">
        <v>89</v>
      </c>
    </row>
    <row r="805" spans="1:3" x14ac:dyDescent="0.2">
      <c r="A805" s="35">
        <v>51</v>
      </c>
      <c r="B805" s="36" t="s">
        <v>72</v>
      </c>
      <c r="C805" s="36" t="s">
        <v>89</v>
      </c>
    </row>
    <row r="806" spans="1:3" x14ac:dyDescent="0.2">
      <c r="A806" s="35">
        <v>52</v>
      </c>
      <c r="B806" s="36" t="s">
        <v>72</v>
      </c>
      <c r="C806" s="36" t="s">
        <v>89</v>
      </c>
    </row>
    <row r="807" spans="1:3" x14ac:dyDescent="0.2">
      <c r="A807" s="35">
        <v>53</v>
      </c>
      <c r="B807" s="36" t="s">
        <v>72</v>
      </c>
      <c r="C807" s="36" t="s">
        <v>89</v>
      </c>
    </row>
    <row r="808" spans="1:3" x14ac:dyDescent="0.2">
      <c r="A808" s="35">
        <v>54</v>
      </c>
      <c r="B808" s="36" t="s">
        <v>72</v>
      </c>
      <c r="C808" s="36" t="s">
        <v>90</v>
      </c>
    </row>
    <row r="809" spans="1:3" x14ac:dyDescent="0.2">
      <c r="A809" s="35">
        <v>55</v>
      </c>
      <c r="B809" s="36" t="s">
        <v>72</v>
      </c>
      <c r="C809" s="36" t="s">
        <v>90</v>
      </c>
    </row>
    <row r="810" spans="1:3" x14ac:dyDescent="0.2">
      <c r="A810" s="35">
        <v>56</v>
      </c>
      <c r="B810" s="36" t="s">
        <v>72</v>
      </c>
      <c r="C810" s="36" t="s">
        <v>90</v>
      </c>
    </row>
    <row r="811" spans="1:3" x14ac:dyDescent="0.2">
      <c r="A811" s="35">
        <v>57</v>
      </c>
      <c r="B811" s="36" t="s">
        <v>72</v>
      </c>
      <c r="C811" s="36" t="s">
        <v>90</v>
      </c>
    </row>
    <row r="812" spans="1:3" x14ac:dyDescent="0.2">
      <c r="A812" s="35">
        <v>58</v>
      </c>
      <c r="B812" s="36" t="s">
        <v>72</v>
      </c>
      <c r="C812" s="36" t="s">
        <v>90</v>
      </c>
    </row>
    <row r="813" spans="1:3" x14ac:dyDescent="0.2">
      <c r="A813" s="35">
        <v>59</v>
      </c>
      <c r="B813" s="36" t="s">
        <v>72</v>
      </c>
      <c r="C813" s="36" t="s">
        <v>90</v>
      </c>
    </row>
    <row r="814" spans="1:3" x14ac:dyDescent="0.2">
      <c r="A814" s="35">
        <v>60</v>
      </c>
      <c r="B814" s="36" t="s">
        <v>72</v>
      </c>
      <c r="C814" s="36" t="s">
        <v>90</v>
      </c>
    </row>
    <row r="815" spans="1:3" x14ac:dyDescent="0.2">
      <c r="A815" s="35">
        <v>61</v>
      </c>
      <c r="B815" s="36" t="s">
        <v>72</v>
      </c>
      <c r="C815" s="36" t="s">
        <v>90</v>
      </c>
    </row>
    <row r="816" spans="1:3" x14ac:dyDescent="0.2">
      <c r="A816" s="35">
        <v>62</v>
      </c>
      <c r="B816" s="36" t="s">
        <v>72</v>
      </c>
      <c r="C816" s="36" t="s">
        <v>90</v>
      </c>
    </row>
    <row r="817" spans="1:3" x14ac:dyDescent="0.2">
      <c r="A817" s="35">
        <v>63</v>
      </c>
      <c r="B817" s="36" t="s">
        <v>72</v>
      </c>
      <c r="C817" s="36" t="s">
        <v>90</v>
      </c>
    </row>
    <row r="818" spans="1:3" x14ac:dyDescent="0.2">
      <c r="A818" s="35">
        <v>64</v>
      </c>
      <c r="B818" s="36" t="s">
        <v>72</v>
      </c>
      <c r="C818" s="36" t="s">
        <v>90</v>
      </c>
    </row>
    <row r="819" spans="1:3" x14ac:dyDescent="0.2">
      <c r="A819" s="35">
        <v>65</v>
      </c>
      <c r="B819" s="36" t="s">
        <v>72</v>
      </c>
      <c r="C819" s="36" t="s">
        <v>90</v>
      </c>
    </row>
    <row r="820" spans="1:3" x14ac:dyDescent="0.2">
      <c r="A820" s="35">
        <v>66</v>
      </c>
      <c r="B820" s="36" t="s">
        <v>72</v>
      </c>
      <c r="C820" s="36" t="s">
        <v>90</v>
      </c>
    </row>
    <row r="821" spans="1:3" x14ac:dyDescent="0.2">
      <c r="A821" s="35">
        <v>67</v>
      </c>
      <c r="B821" s="36" t="s">
        <v>72</v>
      </c>
      <c r="C821" s="36" t="s">
        <v>90</v>
      </c>
    </row>
    <row r="822" spans="1:3" x14ac:dyDescent="0.2">
      <c r="A822" s="35">
        <v>68</v>
      </c>
      <c r="B822" s="36" t="s">
        <v>72</v>
      </c>
      <c r="C822" s="36" t="s">
        <v>90</v>
      </c>
    </row>
    <row r="823" spans="1:3" x14ac:dyDescent="0.2">
      <c r="A823" s="35">
        <v>69</v>
      </c>
      <c r="B823" s="36" t="s">
        <v>72</v>
      </c>
      <c r="C823" s="36" t="s">
        <v>90</v>
      </c>
    </row>
    <row r="824" spans="1:3" x14ac:dyDescent="0.2">
      <c r="A824" s="35">
        <v>70</v>
      </c>
      <c r="B824" s="36" t="s">
        <v>72</v>
      </c>
      <c r="C824" s="36" t="s">
        <v>90</v>
      </c>
    </row>
    <row r="825" spans="1:3" x14ac:dyDescent="0.2">
      <c r="A825" s="35">
        <v>71</v>
      </c>
      <c r="B825" s="36" t="s">
        <v>72</v>
      </c>
      <c r="C825" s="36" t="s">
        <v>90</v>
      </c>
    </row>
    <row r="826" spans="1:3" x14ac:dyDescent="0.2">
      <c r="A826" s="35">
        <v>72</v>
      </c>
      <c r="B826" s="36" t="s">
        <v>72</v>
      </c>
      <c r="C826" s="36" t="s">
        <v>90</v>
      </c>
    </row>
    <row r="828" spans="1:3" s="113" customFormat="1" x14ac:dyDescent="0.2">
      <c r="A828" s="113" t="s">
        <v>91</v>
      </c>
    </row>
    <row r="830" spans="1:3" x14ac:dyDescent="0.2">
      <c r="A830" s="12" t="s">
        <v>92</v>
      </c>
    </row>
    <row r="831" spans="1:3" x14ac:dyDescent="0.2">
      <c r="A831" s="30" t="s">
        <v>1</v>
      </c>
      <c r="B831" s="31" t="s">
        <v>61</v>
      </c>
      <c r="C831" s="32" t="s">
        <v>62</v>
      </c>
    </row>
    <row r="832" spans="1:3" x14ac:dyDescent="0.2">
      <c r="A832" s="5">
        <v>0</v>
      </c>
      <c r="B832" s="37" t="s">
        <v>67</v>
      </c>
      <c r="C832" s="29" t="s">
        <v>86</v>
      </c>
    </row>
    <row r="833" spans="1:3" x14ac:dyDescent="0.2">
      <c r="A833" s="5">
        <v>1</v>
      </c>
      <c r="B833" s="37" t="s">
        <v>68</v>
      </c>
      <c r="C833" s="29" t="s">
        <v>86</v>
      </c>
    </row>
    <row r="834" spans="1:3" x14ac:dyDescent="0.2">
      <c r="A834" s="5">
        <v>2</v>
      </c>
      <c r="B834" s="37" t="s">
        <v>69</v>
      </c>
      <c r="C834" s="29" t="s">
        <v>86</v>
      </c>
    </row>
    <row r="835" spans="1:3" x14ac:dyDescent="0.2">
      <c r="A835" s="5">
        <v>3</v>
      </c>
      <c r="B835" s="37" t="s">
        <v>69</v>
      </c>
      <c r="C835" s="29" t="s">
        <v>86</v>
      </c>
    </row>
    <row r="836" spans="1:3" x14ac:dyDescent="0.2">
      <c r="A836" s="5">
        <v>4</v>
      </c>
      <c r="B836" s="37" t="s">
        <v>70</v>
      </c>
      <c r="C836" s="29" t="s">
        <v>86</v>
      </c>
    </row>
    <row r="837" spans="1:3" x14ac:dyDescent="0.2">
      <c r="A837" s="5">
        <v>5</v>
      </c>
      <c r="B837" s="37" t="s">
        <v>71</v>
      </c>
      <c r="C837" s="29" t="s">
        <v>87</v>
      </c>
    </row>
    <row r="838" spans="1:3" x14ac:dyDescent="0.2">
      <c r="A838" s="5">
        <v>6</v>
      </c>
      <c r="B838" s="37" t="s">
        <v>71</v>
      </c>
      <c r="C838" s="29" t="s">
        <v>87</v>
      </c>
    </row>
    <row r="839" spans="1:3" x14ac:dyDescent="0.2">
      <c r="A839" s="5">
        <v>7</v>
      </c>
      <c r="B839" s="37" t="s">
        <v>71</v>
      </c>
      <c r="C839" s="29" t="s">
        <v>87</v>
      </c>
    </row>
    <row r="840" spans="1:3" x14ac:dyDescent="0.2">
      <c r="A840" s="5">
        <v>8</v>
      </c>
      <c r="B840" s="37" t="s">
        <v>71</v>
      </c>
      <c r="C840" s="29" t="s">
        <v>87</v>
      </c>
    </row>
    <row r="841" spans="1:3" x14ac:dyDescent="0.2">
      <c r="A841" s="5">
        <v>9</v>
      </c>
      <c r="B841" s="37" t="s">
        <v>72</v>
      </c>
      <c r="C841" s="29" t="s">
        <v>88</v>
      </c>
    </row>
    <row r="842" spans="1:3" x14ac:dyDescent="0.2">
      <c r="A842" s="5">
        <v>10</v>
      </c>
      <c r="B842" s="37" t="s">
        <v>72</v>
      </c>
      <c r="C842" s="29" t="s">
        <v>88</v>
      </c>
    </row>
    <row r="843" spans="1:3" x14ac:dyDescent="0.2">
      <c r="A843" s="5">
        <v>11</v>
      </c>
      <c r="B843" s="37" t="s">
        <v>72</v>
      </c>
      <c r="C843" s="29" t="s">
        <v>88</v>
      </c>
    </row>
    <row r="844" spans="1:3" x14ac:dyDescent="0.2">
      <c r="A844" s="5">
        <v>12</v>
      </c>
      <c r="B844" s="38" t="s">
        <v>72</v>
      </c>
      <c r="C844" s="42" t="s">
        <v>89</v>
      </c>
    </row>
    <row r="845" spans="1:3" x14ac:dyDescent="0.2">
      <c r="A845" s="5">
        <v>13</v>
      </c>
      <c r="B845" s="38" t="s">
        <v>72</v>
      </c>
      <c r="C845" s="42" t="s">
        <v>89</v>
      </c>
    </row>
    <row r="846" spans="1:3" x14ac:dyDescent="0.2">
      <c r="A846" s="5">
        <v>14</v>
      </c>
      <c r="B846" s="38" t="s">
        <v>72</v>
      </c>
      <c r="C846" s="42" t="s">
        <v>89</v>
      </c>
    </row>
    <row r="847" spans="1:3" x14ac:dyDescent="0.2">
      <c r="A847" s="5">
        <v>15</v>
      </c>
      <c r="B847" s="38" t="s">
        <v>72</v>
      </c>
      <c r="C847" s="42" t="s">
        <v>90</v>
      </c>
    </row>
    <row r="848" spans="1:3" x14ac:dyDescent="0.2">
      <c r="A848" s="5">
        <v>16</v>
      </c>
      <c r="B848" s="38" t="s">
        <v>72</v>
      </c>
      <c r="C848" s="42" t="s">
        <v>90</v>
      </c>
    </row>
    <row r="849" spans="1:3" x14ac:dyDescent="0.2">
      <c r="A849" s="5">
        <v>17</v>
      </c>
      <c r="B849" s="38" t="s">
        <v>72</v>
      </c>
      <c r="C849" s="42" t="s">
        <v>90</v>
      </c>
    </row>
    <row r="850" spans="1:3" x14ac:dyDescent="0.2">
      <c r="A850" s="5">
        <v>18</v>
      </c>
      <c r="B850" s="38" t="s">
        <v>72</v>
      </c>
      <c r="C850" s="42" t="s">
        <v>90</v>
      </c>
    </row>
    <row r="851" spans="1:3" x14ac:dyDescent="0.2">
      <c r="A851" s="5">
        <v>19</v>
      </c>
      <c r="B851" s="38" t="s">
        <v>72</v>
      </c>
      <c r="C851" s="42" t="s">
        <v>90</v>
      </c>
    </row>
    <row r="852" spans="1:3" x14ac:dyDescent="0.2">
      <c r="A852" s="5">
        <v>20</v>
      </c>
      <c r="B852" s="38" t="s">
        <v>72</v>
      </c>
      <c r="C852" s="42" t="s">
        <v>90</v>
      </c>
    </row>
    <row r="853" spans="1:3" x14ac:dyDescent="0.2">
      <c r="A853" s="5">
        <v>21</v>
      </c>
      <c r="B853" s="38" t="s">
        <v>72</v>
      </c>
      <c r="C853" s="42" t="s">
        <v>90</v>
      </c>
    </row>
    <row r="854" spans="1:3" x14ac:dyDescent="0.2">
      <c r="A854" s="5">
        <v>22</v>
      </c>
      <c r="B854" s="38" t="s">
        <v>72</v>
      </c>
      <c r="C854" s="42" t="s">
        <v>90</v>
      </c>
    </row>
    <row r="855" spans="1:3" x14ac:dyDescent="0.2">
      <c r="A855" s="5">
        <v>23</v>
      </c>
      <c r="B855" s="38" t="s">
        <v>72</v>
      </c>
      <c r="C855" s="42" t="s">
        <v>90</v>
      </c>
    </row>
    <row r="856" spans="1:3" x14ac:dyDescent="0.2">
      <c r="A856" s="5">
        <v>24</v>
      </c>
      <c r="B856" s="38" t="s">
        <v>72</v>
      </c>
      <c r="C856" s="42" t="s">
        <v>90</v>
      </c>
    </row>
    <row r="858" spans="1:3" x14ac:dyDescent="0.2">
      <c r="A858" s="12" t="s">
        <v>92</v>
      </c>
    </row>
    <row r="859" spans="1:3" x14ac:dyDescent="0.2">
      <c r="A859" s="30" t="s">
        <v>3</v>
      </c>
      <c r="B859" s="39" t="s">
        <v>61</v>
      </c>
      <c r="C859" s="39" t="s">
        <v>62</v>
      </c>
    </row>
    <row r="860" spans="1:3" x14ac:dyDescent="0.2">
      <c r="A860" s="5">
        <v>0</v>
      </c>
      <c r="B860" s="37" t="s">
        <v>63</v>
      </c>
      <c r="C860" s="4" t="s">
        <v>86</v>
      </c>
    </row>
    <row r="861" spans="1:3" x14ac:dyDescent="0.2">
      <c r="A861" s="5">
        <v>1</v>
      </c>
      <c r="B861" s="40" t="s">
        <v>67</v>
      </c>
      <c r="C861" s="4" t="s">
        <v>86</v>
      </c>
    </row>
    <row r="862" spans="1:3" x14ac:dyDescent="0.2">
      <c r="A862" s="5">
        <v>2</v>
      </c>
      <c r="B862" s="40" t="s">
        <v>68</v>
      </c>
      <c r="C862" s="4" t="s">
        <v>86</v>
      </c>
    </row>
    <row r="863" spans="1:3" x14ac:dyDescent="0.2">
      <c r="A863" s="5">
        <v>3</v>
      </c>
      <c r="B863" s="40" t="s">
        <v>69</v>
      </c>
      <c r="C863" s="4" t="s">
        <v>86</v>
      </c>
    </row>
    <row r="864" spans="1:3" x14ac:dyDescent="0.2">
      <c r="A864" s="5">
        <v>4</v>
      </c>
      <c r="B864" s="40" t="s">
        <v>70</v>
      </c>
      <c r="C864" s="4" t="s">
        <v>86</v>
      </c>
    </row>
    <row r="865" spans="1:3" x14ac:dyDescent="0.2">
      <c r="A865" s="5">
        <v>5</v>
      </c>
      <c r="B865" s="40" t="s">
        <v>70</v>
      </c>
      <c r="C865" s="4" t="s">
        <v>86</v>
      </c>
    </row>
    <row r="866" spans="1:3" x14ac:dyDescent="0.2">
      <c r="A866" s="5">
        <v>6</v>
      </c>
      <c r="B866" s="40" t="s">
        <v>71</v>
      </c>
      <c r="C866" s="4" t="s">
        <v>87</v>
      </c>
    </row>
    <row r="867" spans="1:3" x14ac:dyDescent="0.2">
      <c r="A867" s="5">
        <v>7</v>
      </c>
      <c r="B867" s="40" t="s">
        <v>71</v>
      </c>
      <c r="C867" s="4" t="s">
        <v>87</v>
      </c>
    </row>
    <row r="868" spans="1:3" x14ac:dyDescent="0.2">
      <c r="A868" s="5">
        <v>8</v>
      </c>
      <c r="B868" s="40" t="s">
        <v>71</v>
      </c>
      <c r="C868" s="4" t="s">
        <v>87</v>
      </c>
    </row>
    <row r="869" spans="1:3" x14ac:dyDescent="0.2">
      <c r="A869" s="5">
        <v>9</v>
      </c>
      <c r="B869" s="40" t="s">
        <v>72</v>
      </c>
      <c r="C869" s="4" t="s">
        <v>88</v>
      </c>
    </row>
    <row r="870" spans="1:3" x14ac:dyDescent="0.2">
      <c r="A870" s="5">
        <v>10</v>
      </c>
      <c r="B870" s="40" t="s">
        <v>72</v>
      </c>
      <c r="C870" s="4" t="s">
        <v>88</v>
      </c>
    </row>
    <row r="871" spans="1:3" x14ac:dyDescent="0.2">
      <c r="A871" s="5">
        <v>11</v>
      </c>
      <c r="B871" s="40" t="s">
        <v>72</v>
      </c>
      <c r="C871" s="4" t="s">
        <v>88</v>
      </c>
    </row>
    <row r="872" spans="1:3" x14ac:dyDescent="0.2">
      <c r="A872" s="5">
        <v>12</v>
      </c>
      <c r="B872" s="41" t="s">
        <v>72</v>
      </c>
      <c r="C872" s="36" t="s">
        <v>89</v>
      </c>
    </row>
    <row r="873" spans="1:3" x14ac:dyDescent="0.2">
      <c r="A873" s="5">
        <v>13</v>
      </c>
      <c r="B873" s="41" t="s">
        <v>72</v>
      </c>
      <c r="C873" s="36" t="s">
        <v>89</v>
      </c>
    </row>
    <row r="874" spans="1:3" x14ac:dyDescent="0.2">
      <c r="A874" s="5">
        <v>14</v>
      </c>
      <c r="B874" s="36" t="s">
        <v>72</v>
      </c>
      <c r="C874" s="36" t="s">
        <v>89</v>
      </c>
    </row>
    <row r="875" spans="1:3" x14ac:dyDescent="0.2">
      <c r="A875" s="5">
        <v>15</v>
      </c>
      <c r="B875" s="36" t="s">
        <v>72</v>
      </c>
      <c r="C875" s="36" t="s">
        <v>89</v>
      </c>
    </row>
    <row r="876" spans="1:3" x14ac:dyDescent="0.2">
      <c r="A876" s="5">
        <v>16</v>
      </c>
      <c r="B876" s="36" t="s">
        <v>72</v>
      </c>
      <c r="C876" s="36" t="s">
        <v>90</v>
      </c>
    </row>
    <row r="877" spans="1:3" x14ac:dyDescent="0.2">
      <c r="A877" s="5">
        <v>17</v>
      </c>
      <c r="B877" s="36" t="s">
        <v>72</v>
      </c>
      <c r="C877" s="36" t="s">
        <v>90</v>
      </c>
    </row>
    <row r="878" spans="1:3" x14ac:dyDescent="0.2">
      <c r="A878" s="5">
        <v>18</v>
      </c>
      <c r="B878" s="36" t="s">
        <v>72</v>
      </c>
      <c r="C878" s="36" t="s">
        <v>90</v>
      </c>
    </row>
    <row r="879" spans="1:3" x14ac:dyDescent="0.2">
      <c r="A879" s="5">
        <v>19</v>
      </c>
      <c r="B879" s="36" t="s">
        <v>72</v>
      </c>
      <c r="C879" s="36" t="s">
        <v>90</v>
      </c>
    </row>
    <row r="880" spans="1:3" x14ac:dyDescent="0.2">
      <c r="A880" s="5">
        <v>20</v>
      </c>
      <c r="B880" s="36" t="s">
        <v>72</v>
      </c>
      <c r="C880" s="36" t="s">
        <v>90</v>
      </c>
    </row>
    <row r="881" spans="1:3" x14ac:dyDescent="0.2">
      <c r="A881" s="5">
        <v>21</v>
      </c>
      <c r="B881" s="36" t="s">
        <v>72</v>
      </c>
      <c r="C881" s="36" t="s">
        <v>90</v>
      </c>
    </row>
    <row r="882" spans="1:3" x14ac:dyDescent="0.2">
      <c r="A882" s="5">
        <v>22</v>
      </c>
      <c r="B882" s="36" t="s">
        <v>72</v>
      </c>
      <c r="C882" s="36" t="s">
        <v>90</v>
      </c>
    </row>
    <row r="883" spans="1:3" x14ac:dyDescent="0.2">
      <c r="A883" s="5">
        <v>23</v>
      </c>
      <c r="B883" s="36" t="s">
        <v>72</v>
      </c>
      <c r="C883" s="36" t="s">
        <v>90</v>
      </c>
    </row>
    <row r="884" spans="1:3" x14ac:dyDescent="0.2">
      <c r="A884" s="5">
        <v>24</v>
      </c>
      <c r="B884" s="36" t="s">
        <v>72</v>
      </c>
      <c r="C884" s="36" t="s">
        <v>90</v>
      </c>
    </row>
    <row r="886" spans="1:3" x14ac:dyDescent="0.2">
      <c r="A886" s="12" t="s">
        <v>92</v>
      </c>
    </row>
    <row r="887" spans="1:3" x14ac:dyDescent="0.2">
      <c r="A887" s="30" t="s">
        <v>0</v>
      </c>
      <c r="B887" s="39" t="s">
        <v>61</v>
      </c>
      <c r="C887" s="39" t="s">
        <v>62</v>
      </c>
    </row>
    <row r="888" spans="1:3" x14ac:dyDescent="0.2">
      <c r="A888" s="5">
        <v>0</v>
      </c>
      <c r="B888" s="40" t="s">
        <v>67</v>
      </c>
      <c r="C888" s="40" t="s">
        <v>86</v>
      </c>
    </row>
    <row r="889" spans="1:3" x14ac:dyDescent="0.2">
      <c r="A889" s="5">
        <v>1</v>
      </c>
      <c r="B889" s="40" t="s">
        <v>68</v>
      </c>
      <c r="C889" s="40" t="s">
        <v>86</v>
      </c>
    </row>
    <row r="890" spans="1:3" x14ac:dyDescent="0.2">
      <c r="A890" s="5">
        <v>2</v>
      </c>
      <c r="B890" s="40" t="s">
        <v>69</v>
      </c>
      <c r="C890" s="40" t="s">
        <v>86</v>
      </c>
    </row>
    <row r="891" spans="1:3" x14ac:dyDescent="0.2">
      <c r="A891" s="5">
        <v>3</v>
      </c>
      <c r="B891" s="40" t="s">
        <v>70</v>
      </c>
      <c r="C891" s="40" t="s">
        <v>86</v>
      </c>
    </row>
    <row r="892" spans="1:3" x14ac:dyDescent="0.2">
      <c r="A892" s="5">
        <v>4</v>
      </c>
      <c r="B892" s="40" t="s">
        <v>70</v>
      </c>
      <c r="C892" s="40" t="s">
        <v>86</v>
      </c>
    </row>
    <row r="893" spans="1:3" x14ac:dyDescent="0.2">
      <c r="A893" s="5">
        <v>5</v>
      </c>
      <c r="B893" s="40" t="s">
        <v>71</v>
      </c>
      <c r="C893" s="40" t="s">
        <v>87</v>
      </c>
    </row>
    <row r="894" spans="1:3" x14ac:dyDescent="0.2">
      <c r="A894" s="5">
        <v>6</v>
      </c>
      <c r="B894" s="40" t="s">
        <v>71</v>
      </c>
      <c r="C894" s="40" t="s">
        <v>87</v>
      </c>
    </row>
    <row r="895" spans="1:3" x14ac:dyDescent="0.2">
      <c r="A895" s="5">
        <v>7</v>
      </c>
      <c r="B895" s="40" t="s">
        <v>71</v>
      </c>
      <c r="C895" s="40" t="s">
        <v>87</v>
      </c>
    </row>
    <row r="896" spans="1:3" x14ac:dyDescent="0.2">
      <c r="A896" s="5">
        <v>8</v>
      </c>
      <c r="B896" s="40" t="s">
        <v>72</v>
      </c>
      <c r="C896" s="40" t="s">
        <v>88</v>
      </c>
    </row>
    <row r="897" spans="1:3" x14ac:dyDescent="0.2">
      <c r="A897" s="5">
        <v>9</v>
      </c>
      <c r="B897" s="40" t="s">
        <v>72</v>
      </c>
      <c r="C897" s="40" t="s">
        <v>88</v>
      </c>
    </row>
    <row r="898" spans="1:3" x14ac:dyDescent="0.2">
      <c r="A898" s="5">
        <v>10</v>
      </c>
      <c r="B898" s="40" t="s">
        <v>72</v>
      </c>
      <c r="C898" s="40" t="s">
        <v>88</v>
      </c>
    </row>
    <row r="899" spans="1:3" x14ac:dyDescent="0.2">
      <c r="A899" s="5">
        <v>11</v>
      </c>
      <c r="B899" s="41" t="s">
        <v>72</v>
      </c>
      <c r="C899" s="41" t="s">
        <v>89</v>
      </c>
    </row>
    <row r="900" spans="1:3" x14ac:dyDescent="0.2">
      <c r="A900" s="5">
        <v>12</v>
      </c>
      <c r="B900" s="41" t="s">
        <v>72</v>
      </c>
      <c r="C900" s="41" t="s">
        <v>89</v>
      </c>
    </row>
    <row r="901" spans="1:3" x14ac:dyDescent="0.2">
      <c r="A901" s="5">
        <v>13</v>
      </c>
      <c r="B901" s="41" t="s">
        <v>72</v>
      </c>
      <c r="C901" s="41" t="s">
        <v>89</v>
      </c>
    </row>
    <row r="902" spans="1:3" x14ac:dyDescent="0.2">
      <c r="A902" s="5">
        <v>14</v>
      </c>
      <c r="B902" s="41" t="s">
        <v>72</v>
      </c>
      <c r="C902" s="41" t="s">
        <v>90</v>
      </c>
    </row>
    <row r="903" spans="1:3" x14ac:dyDescent="0.2">
      <c r="A903" s="5">
        <v>15</v>
      </c>
      <c r="B903" s="41" t="s">
        <v>72</v>
      </c>
      <c r="C903" s="41" t="s">
        <v>90</v>
      </c>
    </row>
    <row r="904" spans="1:3" x14ac:dyDescent="0.2">
      <c r="A904" s="5">
        <v>16</v>
      </c>
      <c r="B904" s="41" t="s">
        <v>72</v>
      </c>
      <c r="C904" s="41" t="s">
        <v>90</v>
      </c>
    </row>
    <row r="905" spans="1:3" x14ac:dyDescent="0.2">
      <c r="A905" s="5">
        <v>17</v>
      </c>
      <c r="B905" s="41" t="s">
        <v>72</v>
      </c>
      <c r="C905" s="41" t="s">
        <v>90</v>
      </c>
    </row>
    <row r="906" spans="1:3" x14ac:dyDescent="0.2">
      <c r="A906" s="5">
        <v>18</v>
      </c>
      <c r="B906" s="41" t="s">
        <v>72</v>
      </c>
      <c r="C906" s="41" t="s">
        <v>90</v>
      </c>
    </row>
    <row r="907" spans="1:3" x14ac:dyDescent="0.2">
      <c r="A907" s="5">
        <v>19</v>
      </c>
      <c r="B907" s="41" t="s">
        <v>72</v>
      </c>
      <c r="C907" s="41" t="s">
        <v>90</v>
      </c>
    </row>
    <row r="908" spans="1:3" x14ac:dyDescent="0.2">
      <c r="A908" s="5">
        <v>20</v>
      </c>
      <c r="B908" s="41" t="s">
        <v>72</v>
      </c>
      <c r="C908" s="41" t="s">
        <v>90</v>
      </c>
    </row>
    <row r="909" spans="1:3" x14ac:dyDescent="0.2">
      <c r="A909" s="5">
        <v>21</v>
      </c>
      <c r="B909" s="41" t="s">
        <v>72</v>
      </c>
      <c r="C909" s="41" t="s">
        <v>90</v>
      </c>
    </row>
    <row r="910" spans="1:3" x14ac:dyDescent="0.2">
      <c r="A910" s="5">
        <v>22</v>
      </c>
      <c r="B910" s="41" t="s">
        <v>72</v>
      </c>
      <c r="C910" s="41" t="s">
        <v>90</v>
      </c>
    </row>
    <row r="911" spans="1:3" x14ac:dyDescent="0.2">
      <c r="A911" s="5">
        <v>23</v>
      </c>
      <c r="B911" s="41" t="s">
        <v>72</v>
      </c>
      <c r="C911" s="41" t="s">
        <v>90</v>
      </c>
    </row>
    <row r="912" spans="1:3" x14ac:dyDescent="0.2">
      <c r="A912" s="5">
        <v>24</v>
      </c>
      <c r="B912" s="41" t="s">
        <v>72</v>
      </c>
      <c r="C912" s="41" t="s">
        <v>90</v>
      </c>
    </row>
    <row r="913" spans="1:11" x14ac:dyDescent="0.2">
      <c r="B913" s="40"/>
      <c r="C913" s="40"/>
    </row>
    <row r="914" spans="1:11" x14ac:dyDescent="0.2">
      <c r="A914" s="12" t="s">
        <v>92</v>
      </c>
    </row>
    <row r="915" spans="1:11" x14ac:dyDescent="0.2">
      <c r="A915" s="30" t="s">
        <v>2</v>
      </c>
      <c r="B915" s="31" t="s">
        <v>61</v>
      </c>
      <c r="C915" s="32" t="s">
        <v>62</v>
      </c>
    </row>
    <row r="916" spans="1:11" x14ac:dyDescent="0.2">
      <c r="A916" s="34">
        <v>0</v>
      </c>
      <c r="B916" s="4" t="s">
        <v>66</v>
      </c>
      <c r="C916" s="4" t="s">
        <v>86</v>
      </c>
    </row>
    <row r="917" spans="1:11" x14ac:dyDescent="0.2">
      <c r="A917" s="35">
        <v>1</v>
      </c>
      <c r="B917" s="4" t="s">
        <v>64</v>
      </c>
      <c r="C917" s="4" t="s">
        <v>86</v>
      </c>
    </row>
    <row r="918" spans="1:11" x14ac:dyDescent="0.2">
      <c r="A918" s="35">
        <v>2</v>
      </c>
      <c r="B918" s="4" t="s">
        <v>63</v>
      </c>
      <c r="C918" s="4" t="s">
        <v>86</v>
      </c>
    </row>
    <row r="919" spans="1:11" x14ac:dyDescent="0.2">
      <c r="A919" s="35">
        <v>3</v>
      </c>
      <c r="B919" s="4" t="s">
        <v>67</v>
      </c>
      <c r="C919" s="4" t="s">
        <v>86</v>
      </c>
    </row>
    <row r="920" spans="1:11" x14ac:dyDescent="0.2">
      <c r="A920" s="35">
        <v>4</v>
      </c>
      <c r="B920" s="4" t="s">
        <v>67</v>
      </c>
      <c r="C920" s="4" t="s">
        <v>86</v>
      </c>
      <c r="F920" s="43"/>
      <c r="H920" s="44"/>
      <c r="I920" s="44"/>
      <c r="J920" s="44"/>
    </row>
    <row r="921" spans="1:11" x14ac:dyDescent="0.2">
      <c r="A921" s="35">
        <v>5</v>
      </c>
      <c r="B921" s="4" t="s">
        <v>68</v>
      </c>
      <c r="C921" s="4" t="s">
        <v>86</v>
      </c>
      <c r="H921" s="44"/>
      <c r="I921" s="44"/>
      <c r="J921" s="44"/>
    </row>
    <row r="922" spans="1:11" x14ac:dyDescent="0.2">
      <c r="A922" s="35">
        <v>6</v>
      </c>
      <c r="B922" s="4" t="s">
        <v>68</v>
      </c>
      <c r="C922" s="4" t="s">
        <v>86</v>
      </c>
      <c r="F922" s="79"/>
      <c r="H922" s="80"/>
      <c r="I922" s="80"/>
      <c r="J922" s="80"/>
      <c r="K922" s="81"/>
    </row>
    <row r="923" spans="1:11" x14ac:dyDescent="0.2">
      <c r="A923" s="35">
        <v>7</v>
      </c>
      <c r="B923" s="4" t="s">
        <v>69</v>
      </c>
      <c r="C923" s="4" t="s">
        <v>86</v>
      </c>
      <c r="H923" s="82"/>
      <c r="I923" s="82"/>
      <c r="J923" s="82"/>
      <c r="K923" s="82"/>
    </row>
    <row r="924" spans="1:11" x14ac:dyDescent="0.2">
      <c r="A924" s="35">
        <v>8</v>
      </c>
      <c r="B924" s="4" t="s">
        <v>69</v>
      </c>
      <c r="C924" s="4" t="s">
        <v>86</v>
      </c>
      <c r="H924" s="82"/>
      <c r="I924" s="82"/>
      <c r="J924" s="82"/>
      <c r="K924" s="82"/>
    </row>
    <row r="925" spans="1:11" x14ac:dyDescent="0.2">
      <c r="A925" s="35">
        <v>9</v>
      </c>
      <c r="B925" s="4" t="s">
        <v>69</v>
      </c>
      <c r="C925" s="4" t="s">
        <v>86</v>
      </c>
      <c r="H925" s="82"/>
      <c r="I925" s="82"/>
      <c r="J925" s="82"/>
      <c r="K925" s="82"/>
    </row>
    <row r="926" spans="1:11" x14ac:dyDescent="0.2">
      <c r="A926" s="35">
        <v>10</v>
      </c>
      <c r="B926" s="4" t="s">
        <v>69</v>
      </c>
      <c r="C926" s="4" t="s">
        <v>86</v>
      </c>
      <c r="H926" s="82"/>
      <c r="I926" s="82"/>
      <c r="J926" s="82"/>
      <c r="K926" s="82"/>
    </row>
    <row r="927" spans="1:11" x14ac:dyDescent="0.2">
      <c r="A927" s="35">
        <v>11</v>
      </c>
      <c r="B927" s="4" t="s">
        <v>70</v>
      </c>
      <c r="C927" s="4" t="s">
        <v>86</v>
      </c>
      <c r="H927" s="82"/>
      <c r="I927" s="82"/>
      <c r="J927" s="82"/>
      <c r="K927" s="33"/>
    </row>
    <row r="928" spans="1:11" x14ac:dyDescent="0.2">
      <c r="A928" s="35">
        <v>12</v>
      </c>
      <c r="B928" s="4" t="s">
        <v>70</v>
      </c>
      <c r="C928" s="4" t="s">
        <v>86</v>
      </c>
      <c r="H928" s="82"/>
      <c r="I928" s="82"/>
      <c r="J928" s="82"/>
      <c r="K928" s="33"/>
    </row>
    <row r="929" spans="1:11" x14ac:dyDescent="0.2">
      <c r="A929" s="35">
        <v>13</v>
      </c>
      <c r="B929" s="4" t="s">
        <v>70</v>
      </c>
      <c r="C929" s="4" t="s">
        <v>86</v>
      </c>
      <c r="H929" s="33"/>
      <c r="I929" s="82"/>
      <c r="J929" s="82"/>
      <c r="K929" s="33"/>
    </row>
    <row r="930" spans="1:11" x14ac:dyDescent="0.2">
      <c r="A930" s="35">
        <v>14</v>
      </c>
      <c r="B930" s="4" t="s">
        <v>70</v>
      </c>
      <c r="C930" s="4" t="s">
        <v>86</v>
      </c>
      <c r="H930" s="82"/>
      <c r="I930" s="33"/>
      <c r="J930" s="33"/>
      <c r="K930" s="33"/>
    </row>
    <row r="931" spans="1:11" x14ac:dyDescent="0.2">
      <c r="A931" s="35">
        <v>15</v>
      </c>
      <c r="B931" s="4" t="s">
        <v>70</v>
      </c>
      <c r="C931" s="4" t="s">
        <v>86</v>
      </c>
      <c r="H931" s="33"/>
      <c r="I931" s="33"/>
      <c r="J931" s="33"/>
      <c r="K931" s="33"/>
    </row>
    <row r="932" spans="1:11" x14ac:dyDescent="0.2">
      <c r="A932" s="35">
        <v>16</v>
      </c>
      <c r="B932" s="4" t="s">
        <v>71</v>
      </c>
      <c r="C932" s="4" t="s">
        <v>87</v>
      </c>
      <c r="H932" s="33"/>
      <c r="I932" s="33"/>
      <c r="J932" s="33"/>
      <c r="K932" s="33"/>
    </row>
    <row r="933" spans="1:11" x14ac:dyDescent="0.2">
      <c r="A933" s="35">
        <v>17</v>
      </c>
      <c r="B933" s="4" t="s">
        <v>71</v>
      </c>
      <c r="C933" s="4" t="s">
        <v>87</v>
      </c>
      <c r="H933" s="33"/>
      <c r="I933" s="33"/>
      <c r="J933" s="33"/>
      <c r="K933" s="33"/>
    </row>
    <row r="934" spans="1:11" x14ac:dyDescent="0.2">
      <c r="A934" s="35">
        <v>18</v>
      </c>
      <c r="B934" s="4" t="s">
        <v>71</v>
      </c>
      <c r="C934" s="4" t="s">
        <v>87</v>
      </c>
      <c r="H934" s="33"/>
      <c r="I934" s="33"/>
      <c r="J934" s="33"/>
      <c r="K934" s="33"/>
    </row>
    <row r="935" spans="1:11" x14ac:dyDescent="0.2">
      <c r="A935" s="35">
        <v>19</v>
      </c>
      <c r="B935" s="4" t="s">
        <v>71</v>
      </c>
      <c r="C935" s="4" t="s">
        <v>87</v>
      </c>
      <c r="H935" s="83"/>
      <c r="I935" s="83"/>
      <c r="J935" s="83"/>
      <c r="K935" s="83"/>
    </row>
    <row r="936" spans="1:11" x14ac:dyDescent="0.2">
      <c r="A936" s="35">
        <v>20</v>
      </c>
      <c r="B936" s="4" t="s">
        <v>71</v>
      </c>
      <c r="C936" s="4" t="s">
        <v>87</v>
      </c>
      <c r="H936" s="83"/>
      <c r="I936" s="83"/>
      <c r="J936" s="83"/>
      <c r="K936" s="83"/>
    </row>
    <row r="937" spans="1:11" x14ac:dyDescent="0.2">
      <c r="A937" s="35">
        <v>21</v>
      </c>
      <c r="B937" s="4" t="s">
        <v>71</v>
      </c>
      <c r="C937" s="4" t="s">
        <v>87</v>
      </c>
      <c r="H937" s="83"/>
      <c r="I937" s="83"/>
      <c r="J937" s="83"/>
      <c r="K937" s="83"/>
    </row>
    <row r="938" spans="1:11" x14ac:dyDescent="0.2">
      <c r="A938" s="35">
        <v>22</v>
      </c>
      <c r="B938" s="4" t="s">
        <v>71</v>
      </c>
      <c r="C938" s="4" t="s">
        <v>87</v>
      </c>
    </row>
    <row r="939" spans="1:11" x14ac:dyDescent="0.2">
      <c r="A939" s="35">
        <v>23</v>
      </c>
      <c r="B939" s="4" t="s">
        <v>72</v>
      </c>
      <c r="C939" s="4" t="s">
        <v>88</v>
      </c>
    </row>
    <row r="940" spans="1:11" x14ac:dyDescent="0.2">
      <c r="A940" s="35">
        <v>24</v>
      </c>
      <c r="B940" s="4" t="s">
        <v>72</v>
      </c>
      <c r="C940" s="4" t="s">
        <v>88</v>
      </c>
    </row>
    <row r="941" spans="1:11" x14ac:dyDescent="0.2">
      <c r="A941" s="35">
        <v>25</v>
      </c>
      <c r="B941" s="4" t="s">
        <v>72</v>
      </c>
      <c r="C941" s="4" t="s">
        <v>88</v>
      </c>
    </row>
    <row r="942" spans="1:11" x14ac:dyDescent="0.2">
      <c r="A942" s="35">
        <v>26</v>
      </c>
      <c r="B942" s="4" t="s">
        <v>72</v>
      </c>
      <c r="C942" s="4" t="s">
        <v>88</v>
      </c>
    </row>
    <row r="943" spans="1:11" x14ac:dyDescent="0.2">
      <c r="A943" s="35">
        <v>27</v>
      </c>
      <c r="B943" s="4" t="s">
        <v>72</v>
      </c>
      <c r="C943" s="4" t="s">
        <v>88</v>
      </c>
    </row>
    <row r="944" spans="1:11" x14ac:dyDescent="0.2">
      <c r="A944" s="35">
        <v>28</v>
      </c>
      <c r="B944" s="4" t="s">
        <v>72</v>
      </c>
      <c r="C944" s="4" t="s">
        <v>88</v>
      </c>
    </row>
    <row r="945" spans="1:3" x14ac:dyDescent="0.2">
      <c r="A945" s="35">
        <v>29</v>
      </c>
      <c r="B945" s="4" t="s">
        <v>72</v>
      </c>
      <c r="C945" s="4" t="s">
        <v>88</v>
      </c>
    </row>
    <row r="946" spans="1:3" x14ac:dyDescent="0.2">
      <c r="A946" s="35">
        <v>30</v>
      </c>
      <c r="B946" s="36" t="s">
        <v>72</v>
      </c>
      <c r="C946" s="36" t="s">
        <v>89</v>
      </c>
    </row>
    <row r="947" spans="1:3" x14ac:dyDescent="0.2">
      <c r="A947" s="35">
        <v>31</v>
      </c>
      <c r="B947" s="36" t="s">
        <v>72</v>
      </c>
      <c r="C947" s="36" t="s">
        <v>89</v>
      </c>
    </row>
    <row r="948" spans="1:3" x14ac:dyDescent="0.2">
      <c r="A948" s="35">
        <v>32</v>
      </c>
      <c r="B948" s="36" t="s">
        <v>72</v>
      </c>
      <c r="C948" s="36" t="s">
        <v>89</v>
      </c>
    </row>
    <row r="949" spans="1:3" x14ac:dyDescent="0.2">
      <c r="A949" s="35">
        <v>33</v>
      </c>
      <c r="B949" s="36" t="s">
        <v>72</v>
      </c>
      <c r="C949" s="36" t="s">
        <v>89</v>
      </c>
    </row>
    <row r="950" spans="1:3" x14ac:dyDescent="0.2">
      <c r="A950" s="35">
        <v>34</v>
      </c>
      <c r="B950" s="36" t="s">
        <v>72</v>
      </c>
      <c r="C950" s="36" t="s">
        <v>89</v>
      </c>
    </row>
    <row r="951" spans="1:3" x14ac:dyDescent="0.2">
      <c r="A951" s="35">
        <v>35</v>
      </c>
      <c r="B951" s="36" t="s">
        <v>72</v>
      </c>
      <c r="C951" s="36" t="s">
        <v>89</v>
      </c>
    </row>
    <row r="952" spans="1:3" x14ac:dyDescent="0.2">
      <c r="A952" s="35">
        <v>36</v>
      </c>
      <c r="B952" s="36" t="s">
        <v>72</v>
      </c>
      <c r="C952" s="36" t="s">
        <v>89</v>
      </c>
    </row>
    <row r="953" spans="1:3" x14ac:dyDescent="0.2">
      <c r="A953" s="35">
        <v>37</v>
      </c>
      <c r="B953" s="36" t="s">
        <v>72</v>
      </c>
      <c r="C953" s="36" t="s">
        <v>89</v>
      </c>
    </row>
    <row r="954" spans="1:3" x14ac:dyDescent="0.2">
      <c r="A954" s="35">
        <v>38</v>
      </c>
      <c r="B954" s="36" t="s">
        <v>72</v>
      </c>
      <c r="C954" s="36" t="s">
        <v>89</v>
      </c>
    </row>
    <row r="955" spans="1:3" x14ac:dyDescent="0.2">
      <c r="A955" s="35">
        <v>39</v>
      </c>
      <c r="B955" s="36" t="s">
        <v>72</v>
      </c>
      <c r="C955" s="36" t="s">
        <v>89</v>
      </c>
    </row>
    <row r="956" spans="1:3" x14ac:dyDescent="0.2">
      <c r="A956" s="35">
        <v>40</v>
      </c>
      <c r="B956" s="36" t="s">
        <v>72</v>
      </c>
      <c r="C956" s="36" t="s">
        <v>89</v>
      </c>
    </row>
    <row r="957" spans="1:3" x14ac:dyDescent="0.2">
      <c r="A957" s="35">
        <v>41</v>
      </c>
      <c r="B957" s="36" t="s">
        <v>72</v>
      </c>
      <c r="C957" s="36" t="s">
        <v>89</v>
      </c>
    </row>
    <row r="958" spans="1:3" x14ac:dyDescent="0.2">
      <c r="A958" s="35">
        <v>42</v>
      </c>
      <c r="B958" s="36" t="s">
        <v>72</v>
      </c>
      <c r="C958" s="36" t="s">
        <v>89</v>
      </c>
    </row>
    <row r="959" spans="1:3" x14ac:dyDescent="0.2">
      <c r="A959" s="35">
        <v>43</v>
      </c>
      <c r="B959" s="36" t="s">
        <v>72</v>
      </c>
      <c r="C959" s="36" t="s">
        <v>89</v>
      </c>
    </row>
    <row r="960" spans="1:3" x14ac:dyDescent="0.2">
      <c r="A960" s="35">
        <v>44</v>
      </c>
      <c r="B960" s="36" t="s">
        <v>72</v>
      </c>
      <c r="C960" s="36" t="s">
        <v>90</v>
      </c>
    </row>
    <row r="961" spans="1:3" x14ac:dyDescent="0.2">
      <c r="A961" s="35">
        <v>45</v>
      </c>
      <c r="B961" s="36" t="s">
        <v>72</v>
      </c>
      <c r="C961" s="36" t="s">
        <v>90</v>
      </c>
    </row>
    <row r="962" spans="1:3" x14ac:dyDescent="0.2">
      <c r="A962" s="35">
        <v>46</v>
      </c>
      <c r="B962" s="36" t="s">
        <v>72</v>
      </c>
      <c r="C962" s="36" t="s">
        <v>90</v>
      </c>
    </row>
    <row r="963" spans="1:3" x14ac:dyDescent="0.2">
      <c r="A963" s="35">
        <v>47</v>
      </c>
      <c r="B963" s="36" t="s">
        <v>72</v>
      </c>
      <c r="C963" s="36" t="s">
        <v>90</v>
      </c>
    </row>
    <row r="964" spans="1:3" x14ac:dyDescent="0.2">
      <c r="A964" s="35">
        <v>48</v>
      </c>
      <c r="B964" s="36" t="s">
        <v>72</v>
      </c>
      <c r="C964" s="36" t="s">
        <v>90</v>
      </c>
    </row>
    <row r="965" spans="1:3" x14ac:dyDescent="0.2">
      <c r="A965" s="35">
        <v>49</v>
      </c>
      <c r="B965" s="36" t="s">
        <v>72</v>
      </c>
      <c r="C965" s="36" t="s">
        <v>90</v>
      </c>
    </row>
    <row r="966" spans="1:3" x14ac:dyDescent="0.2">
      <c r="A966" s="35">
        <v>50</v>
      </c>
      <c r="B966" s="36" t="s">
        <v>72</v>
      </c>
      <c r="C966" s="36" t="s">
        <v>90</v>
      </c>
    </row>
    <row r="967" spans="1:3" x14ac:dyDescent="0.2">
      <c r="A967" s="35">
        <v>51</v>
      </c>
      <c r="B967" s="36" t="s">
        <v>72</v>
      </c>
      <c r="C967" s="36" t="s">
        <v>90</v>
      </c>
    </row>
    <row r="968" spans="1:3" x14ac:dyDescent="0.2">
      <c r="A968" s="35">
        <v>52</v>
      </c>
      <c r="B968" s="36" t="s">
        <v>72</v>
      </c>
      <c r="C968" s="36" t="s">
        <v>90</v>
      </c>
    </row>
    <row r="969" spans="1:3" x14ac:dyDescent="0.2">
      <c r="A969" s="35">
        <v>53</v>
      </c>
      <c r="B969" s="36" t="s">
        <v>72</v>
      </c>
      <c r="C969" s="36" t="s">
        <v>90</v>
      </c>
    </row>
    <row r="970" spans="1:3" x14ac:dyDescent="0.2">
      <c r="A970" s="35">
        <v>54</v>
      </c>
      <c r="B970" s="36" t="s">
        <v>72</v>
      </c>
      <c r="C970" s="36" t="s">
        <v>90</v>
      </c>
    </row>
    <row r="971" spans="1:3" x14ac:dyDescent="0.2">
      <c r="A971" s="35">
        <v>55</v>
      </c>
      <c r="B971" s="36" t="s">
        <v>72</v>
      </c>
      <c r="C971" s="36" t="s">
        <v>90</v>
      </c>
    </row>
    <row r="972" spans="1:3" x14ac:dyDescent="0.2">
      <c r="A972" s="35">
        <v>56</v>
      </c>
      <c r="B972" s="36" t="s">
        <v>72</v>
      </c>
      <c r="C972" s="36" t="s">
        <v>90</v>
      </c>
    </row>
    <row r="973" spans="1:3" x14ac:dyDescent="0.2">
      <c r="A973" s="35">
        <v>57</v>
      </c>
      <c r="B973" s="36" t="s">
        <v>72</v>
      </c>
      <c r="C973" s="36" t="s">
        <v>90</v>
      </c>
    </row>
    <row r="974" spans="1:3" x14ac:dyDescent="0.2">
      <c r="A974" s="35">
        <v>58</v>
      </c>
      <c r="B974" s="36" t="s">
        <v>72</v>
      </c>
      <c r="C974" s="36" t="s">
        <v>90</v>
      </c>
    </row>
    <row r="975" spans="1:3" x14ac:dyDescent="0.2">
      <c r="A975" s="35">
        <v>59</v>
      </c>
      <c r="B975" s="36" t="s">
        <v>72</v>
      </c>
      <c r="C975" s="36" t="s">
        <v>90</v>
      </c>
    </row>
    <row r="976" spans="1:3" x14ac:dyDescent="0.2">
      <c r="A976" s="35">
        <v>60</v>
      </c>
      <c r="B976" s="36" t="s">
        <v>72</v>
      </c>
      <c r="C976" s="36" t="s">
        <v>90</v>
      </c>
    </row>
    <row r="977" spans="1:3" x14ac:dyDescent="0.2">
      <c r="A977" s="35">
        <v>61</v>
      </c>
      <c r="B977" s="36" t="s">
        <v>72</v>
      </c>
      <c r="C977" s="36" t="s">
        <v>90</v>
      </c>
    </row>
    <row r="978" spans="1:3" x14ac:dyDescent="0.2">
      <c r="A978" s="35">
        <v>62</v>
      </c>
      <c r="B978" s="36" t="s">
        <v>72</v>
      </c>
      <c r="C978" s="36" t="s">
        <v>90</v>
      </c>
    </row>
    <row r="979" spans="1:3" x14ac:dyDescent="0.2">
      <c r="A979" s="35">
        <v>63</v>
      </c>
      <c r="B979" s="36" t="s">
        <v>72</v>
      </c>
      <c r="C979" s="36" t="s">
        <v>90</v>
      </c>
    </row>
    <row r="980" spans="1:3" x14ac:dyDescent="0.2">
      <c r="A980" s="35">
        <v>64</v>
      </c>
      <c r="B980" s="36" t="s">
        <v>72</v>
      </c>
      <c r="C980" s="36" t="s">
        <v>90</v>
      </c>
    </row>
    <row r="981" spans="1:3" x14ac:dyDescent="0.2">
      <c r="A981" s="35">
        <v>65</v>
      </c>
      <c r="B981" s="36" t="s">
        <v>72</v>
      </c>
      <c r="C981" s="36" t="s">
        <v>90</v>
      </c>
    </row>
    <row r="982" spans="1:3" x14ac:dyDescent="0.2">
      <c r="A982" s="35">
        <v>66</v>
      </c>
      <c r="B982" s="36" t="s">
        <v>72</v>
      </c>
      <c r="C982" s="36" t="s">
        <v>90</v>
      </c>
    </row>
    <row r="983" spans="1:3" x14ac:dyDescent="0.2">
      <c r="A983" s="35">
        <v>67</v>
      </c>
      <c r="B983" s="36" t="s">
        <v>72</v>
      </c>
      <c r="C983" s="36" t="s">
        <v>90</v>
      </c>
    </row>
    <row r="984" spans="1:3" x14ac:dyDescent="0.2">
      <c r="A984" s="35">
        <v>68</v>
      </c>
      <c r="B984" s="36" t="s">
        <v>72</v>
      </c>
      <c r="C984" s="36" t="s">
        <v>90</v>
      </c>
    </row>
    <row r="985" spans="1:3" x14ac:dyDescent="0.2">
      <c r="A985" s="35">
        <v>69</v>
      </c>
      <c r="B985" s="36" t="s">
        <v>72</v>
      </c>
      <c r="C985" s="36" t="s">
        <v>90</v>
      </c>
    </row>
    <row r="986" spans="1:3" x14ac:dyDescent="0.2">
      <c r="A986" s="35">
        <v>70</v>
      </c>
      <c r="B986" s="36" t="s">
        <v>72</v>
      </c>
      <c r="C986" s="36" t="s">
        <v>90</v>
      </c>
    </row>
    <row r="987" spans="1:3" x14ac:dyDescent="0.2">
      <c r="A987" s="35">
        <v>71</v>
      </c>
      <c r="B987" s="36" t="s">
        <v>72</v>
      </c>
      <c r="C987" s="36" t="s">
        <v>90</v>
      </c>
    </row>
    <row r="988" spans="1:3" x14ac:dyDescent="0.2">
      <c r="A988" s="35">
        <v>72</v>
      </c>
      <c r="B988" s="36" t="s">
        <v>72</v>
      </c>
      <c r="C988" s="36" t="s">
        <v>90</v>
      </c>
    </row>
    <row r="990" spans="1:3" s="113" customFormat="1" x14ac:dyDescent="0.2">
      <c r="A990" s="113" t="s">
        <v>93</v>
      </c>
    </row>
    <row r="992" spans="1:3" x14ac:dyDescent="0.2">
      <c r="A992" s="10" t="s">
        <v>94</v>
      </c>
    </row>
    <row r="993" spans="1:3" x14ac:dyDescent="0.2">
      <c r="A993" s="30" t="s">
        <v>1</v>
      </c>
      <c r="B993" s="31" t="s">
        <v>61</v>
      </c>
      <c r="C993" s="32" t="s">
        <v>62</v>
      </c>
    </row>
    <row r="994" spans="1:3" x14ac:dyDescent="0.2">
      <c r="A994" s="5">
        <v>0</v>
      </c>
      <c r="B994" s="37" t="s">
        <v>65</v>
      </c>
      <c r="C994" s="29" t="s">
        <v>86</v>
      </c>
    </row>
    <row r="995" spans="1:3" x14ac:dyDescent="0.2">
      <c r="A995" s="5">
        <v>1</v>
      </c>
      <c r="B995" s="37" t="s">
        <v>66</v>
      </c>
      <c r="C995" s="29" t="s">
        <v>86</v>
      </c>
    </row>
    <row r="996" spans="1:3" x14ac:dyDescent="0.2">
      <c r="A996" s="5">
        <v>2</v>
      </c>
      <c r="B996" s="37" t="s">
        <v>64</v>
      </c>
      <c r="C996" s="29" t="s">
        <v>86</v>
      </c>
    </row>
    <row r="997" spans="1:3" x14ac:dyDescent="0.2">
      <c r="A997" s="5">
        <v>3</v>
      </c>
      <c r="B997" s="37" t="s">
        <v>63</v>
      </c>
      <c r="C997" s="29" t="s">
        <v>86</v>
      </c>
    </row>
    <row r="998" spans="1:3" x14ac:dyDescent="0.2">
      <c r="A998" s="5">
        <v>4</v>
      </c>
      <c r="B998" s="37" t="s">
        <v>63</v>
      </c>
      <c r="C998" s="29" t="s">
        <v>86</v>
      </c>
    </row>
    <row r="999" spans="1:3" x14ac:dyDescent="0.2">
      <c r="A999" s="5">
        <v>5</v>
      </c>
      <c r="B999" s="37" t="s">
        <v>67</v>
      </c>
      <c r="C999" s="29" t="s">
        <v>86</v>
      </c>
    </row>
    <row r="1000" spans="1:3" x14ac:dyDescent="0.2">
      <c r="A1000" s="5">
        <v>6</v>
      </c>
      <c r="B1000" s="37" t="s">
        <v>67</v>
      </c>
      <c r="C1000" s="29" t="s">
        <v>86</v>
      </c>
    </row>
    <row r="1001" spans="1:3" x14ac:dyDescent="0.2">
      <c r="A1001" s="5">
        <v>7</v>
      </c>
      <c r="B1001" s="37" t="s">
        <v>68</v>
      </c>
      <c r="C1001" s="29" t="s">
        <v>86</v>
      </c>
    </row>
    <row r="1002" spans="1:3" x14ac:dyDescent="0.2">
      <c r="A1002" s="5">
        <v>8</v>
      </c>
      <c r="B1002" s="37" t="s">
        <v>68</v>
      </c>
      <c r="C1002" s="29" t="s">
        <v>86</v>
      </c>
    </row>
    <row r="1003" spans="1:3" x14ac:dyDescent="0.2">
      <c r="A1003" s="5">
        <v>9</v>
      </c>
      <c r="B1003" s="37" t="s">
        <v>69</v>
      </c>
      <c r="C1003" s="29" t="s">
        <v>86</v>
      </c>
    </row>
    <row r="1004" spans="1:3" x14ac:dyDescent="0.2">
      <c r="A1004" s="5">
        <v>10</v>
      </c>
      <c r="B1004" s="37" t="s">
        <v>69</v>
      </c>
      <c r="C1004" s="29" t="s">
        <v>86</v>
      </c>
    </row>
    <row r="1005" spans="1:3" x14ac:dyDescent="0.2">
      <c r="A1005" s="5">
        <v>11</v>
      </c>
      <c r="B1005" s="37" t="s">
        <v>70</v>
      </c>
      <c r="C1005" s="29" t="s">
        <v>86</v>
      </c>
    </row>
    <row r="1006" spans="1:3" x14ac:dyDescent="0.2">
      <c r="A1006" s="5">
        <v>12</v>
      </c>
      <c r="B1006" s="37" t="s">
        <v>70</v>
      </c>
      <c r="C1006" s="29" t="s">
        <v>86</v>
      </c>
    </row>
    <row r="1007" spans="1:3" x14ac:dyDescent="0.2">
      <c r="A1007" s="5">
        <v>13</v>
      </c>
      <c r="B1007" s="37" t="s">
        <v>70</v>
      </c>
      <c r="C1007" s="29" t="s">
        <v>86</v>
      </c>
    </row>
    <row r="1008" spans="1:3" x14ac:dyDescent="0.2">
      <c r="A1008" s="5">
        <v>14</v>
      </c>
      <c r="B1008" s="37" t="s">
        <v>71</v>
      </c>
      <c r="C1008" s="29" t="s">
        <v>87</v>
      </c>
    </row>
    <row r="1009" spans="1:3" x14ac:dyDescent="0.2">
      <c r="A1009" s="5">
        <v>15</v>
      </c>
      <c r="B1009" s="37" t="s">
        <v>71</v>
      </c>
      <c r="C1009" s="29" t="s">
        <v>87</v>
      </c>
    </row>
    <row r="1010" spans="1:3" x14ac:dyDescent="0.2">
      <c r="A1010" s="5">
        <v>16</v>
      </c>
      <c r="B1010" s="37" t="s">
        <v>72</v>
      </c>
      <c r="C1010" s="4" t="s">
        <v>88</v>
      </c>
    </row>
    <row r="1011" spans="1:3" x14ac:dyDescent="0.2">
      <c r="A1011" s="5">
        <v>17</v>
      </c>
      <c r="B1011" s="37" t="s">
        <v>72</v>
      </c>
      <c r="C1011" s="4" t="s">
        <v>88</v>
      </c>
    </row>
    <row r="1012" spans="1:3" x14ac:dyDescent="0.2">
      <c r="A1012" s="5">
        <v>18</v>
      </c>
      <c r="B1012" s="38" t="s">
        <v>72</v>
      </c>
      <c r="C1012" s="36" t="s">
        <v>11</v>
      </c>
    </row>
    <row r="1013" spans="1:3" x14ac:dyDescent="0.2">
      <c r="A1013" s="5">
        <v>19</v>
      </c>
      <c r="B1013" s="38" t="s">
        <v>72</v>
      </c>
      <c r="C1013" s="36" t="s">
        <v>11</v>
      </c>
    </row>
    <row r="1014" spans="1:3" x14ac:dyDescent="0.2">
      <c r="A1014" s="5">
        <v>20</v>
      </c>
      <c r="B1014" s="38" t="s">
        <v>72</v>
      </c>
      <c r="C1014" s="36" t="s">
        <v>11</v>
      </c>
    </row>
    <row r="1015" spans="1:3" x14ac:dyDescent="0.2">
      <c r="A1015" s="5">
        <v>21</v>
      </c>
      <c r="B1015" s="38" t="s">
        <v>72</v>
      </c>
      <c r="C1015" s="36" t="s">
        <v>90</v>
      </c>
    </row>
    <row r="1016" spans="1:3" x14ac:dyDescent="0.2">
      <c r="A1016" s="5">
        <v>22</v>
      </c>
      <c r="B1016" s="38" t="s">
        <v>72</v>
      </c>
      <c r="C1016" s="36" t="s">
        <v>90</v>
      </c>
    </row>
    <row r="1017" spans="1:3" x14ac:dyDescent="0.2">
      <c r="A1017" s="5">
        <v>23</v>
      </c>
      <c r="B1017" s="38" t="s">
        <v>72</v>
      </c>
      <c r="C1017" s="36" t="s">
        <v>90</v>
      </c>
    </row>
    <row r="1018" spans="1:3" x14ac:dyDescent="0.2">
      <c r="A1018" s="5">
        <v>24</v>
      </c>
      <c r="B1018" s="38" t="s">
        <v>72</v>
      </c>
      <c r="C1018" s="36" t="s">
        <v>90</v>
      </c>
    </row>
    <row r="1020" spans="1:3" x14ac:dyDescent="0.2">
      <c r="A1020" s="10" t="s">
        <v>94</v>
      </c>
    </row>
    <row r="1021" spans="1:3" x14ac:dyDescent="0.2">
      <c r="A1021" s="30" t="s">
        <v>3</v>
      </c>
      <c r="B1021" s="39" t="s">
        <v>61</v>
      </c>
      <c r="C1021" s="39" t="s">
        <v>62</v>
      </c>
    </row>
    <row r="1022" spans="1:3" x14ac:dyDescent="0.2">
      <c r="A1022" s="5">
        <v>0</v>
      </c>
      <c r="B1022" s="40" t="s">
        <v>66</v>
      </c>
      <c r="C1022" s="4" t="s">
        <v>86</v>
      </c>
    </row>
    <row r="1023" spans="1:3" x14ac:dyDescent="0.2">
      <c r="A1023" s="5">
        <v>1</v>
      </c>
      <c r="B1023" s="40" t="s">
        <v>64</v>
      </c>
      <c r="C1023" s="4" t="s">
        <v>86</v>
      </c>
    </row>
    <row r="1024" spans="1:3" x14ac:dyDescent="0.2">
      <c r="A1024" s="5">
        <v>2</v>
      </c>
      <c r="B1024" s="40" t="s">
        <v>63</v>
      </c>
      <c r="C1024" s="4" t="s">
        <v>86</v>
      </c>
    </row>
    <row r="1025" spans="1:3" x14ac:dyDescent="0.2">
      <c r="A1025" s="5">
        <v>3</v>
      </c>
      <c r="B1025" s="40" t="s">
        <v>63</v>
      </c>
      <c r="C1025" s="4" t="s">
        <v>86</v>
      </c>
    </row>
    <row r="1026" spans="1:3" x14ac:dyDescent="0.2">
      <c r="A1026" s="5">
        <v>4</v>
      </c>
      <c r="B1026" s="40" t="s">
        <v>67</v>
      </c>
      <c r="C1026" s="4" t="s">
        <v>86</v>
      </c>
    </row>
    <row r="1027" spans="1:3" x14ac:dyDescent="0.2">
      <c r="A1027" s="5">
        <v>5</v>
      </c>
      <c r="B1027" s="40" t="s">
        <v>67</v>
      </c>
      <c r="C1027" s="4" t="s">
        <v>86</v>
      </c>
    </row>
    <row r="1028" spans="1:3" x14ac:dyDescent="0.2">
      <c r="A1028" s="5">
        <v>6</v>
      </c>
      <c r="B1028" s="40" t="s">
        <v>68</v>
      </c>
      <c r="C1028" s="4" t="s">
        <v>86</v>
      </c>
    </row>
    <row r="1029" spans="1:3" x14ac:dyDescent="0.2">
      <c r="A1029" s="5">
        <v>7</v>
      </c>
      <c r="B1029" s="40" t="s">
        <v>68</v>
      </c>
      <c r="C1029" s="4" t="s">
        <v>86</v>
      </c>
    </row>
    <row r="1030" spans="1:3" x14ac:dyDescent="0.2">
      <c r="A1030" s="5">
        <v>8</v>
      </c>
      <c r="B1030" s="40" t="s">
        <v>69</v>
      </c>
      <c r="C1030" s="4" t="s">
        <v>86</v>
      </c>
    </row>
    <row r="1031" spans="1:3" x14ac:dyDescent="0.2">
      <c r="A1031" s="5">
        <v>9</v>
      </c>
      <c r="B1031" s="40" t="s">
        <v>69</v>
      </c>
      <c r="C1031" s="4" t="s">
        <v>86</v>
      </c>
    </row>
    <row r="1032" spans="1:3" x14ac:dyDescent="0.2">
      <c r="A1032" s="5">
        <v>10</v>
      </c>
      <c r="B1032" s="40" t="s">
        <v>69</v>
      </c>
      <c r="C1032" s="4" t="s">
        <v>86</v>
      </c>
    </row>
    <row r="1033" spans="1:3" x14ac:dyDescent="0.2">
      <c r="A1033" s="5">
        <v>11</v>
      </c>
      <c r="B1033" s="40" t="s">
        <v>70</v>
      </c>
      <c r="C1033" s="4" t="s">
        <v>86</v>
      </c>
    </row>
    <row r="1034" spans="1:3" x14ac:dyDescent="0.2">
      <c r="A1034" s="5">
        <v>12</v>
      </c>
      <c r="B1034" s="40" t="s">
        <v>70</v>
      </c>
      <c r="C1034" s="4" t="s">
        <v>86</v>
      </c>
    </row>
    <row r="1035" spans="1:3" x14ac:dyDescent="0.2">
      <c r="A1035" s="5">
        <v>13</v>
      </c>
      <c r="B1035" s="40" t="s">
        <v>70</v>
      </c>
      <c r="C1035" s="4" t="s">
        <v>86</v>
      </c>
    </row>
    <row r="1036" spans="1:3" x14ac:dyDescent="0.2">
      <c r="A1036" s="5">
        <v>14</v>
      </c>
      <c r="B1036" s="40" t="s">
        <v>70</v>
      </c>
      <c r="C1036" s="4" t="s">
        <v>86</v>
      </c>
    </row>
    <row r="1037" spans="1:3" x14ac:dyDescent="0.2">
      <c r="A1037" s="5">
        <v>15</v>
      </c>
      <c r="B1037" s="40" t="s">
        <v>71</v>
      </c>
      <c r="C1037" s="4" t="s">
        <v>87</v>
      </c>
    </row>
    <row r="1038" spans="1:3" x14ac:dyDescent="0.2">
      <c r="A1038" s="5">
        <v>16</v>
      </c>
      <c r="B1038" s="40" t="s">
        <v>71</v>
      </c>
      <c r="C1038" s="4" t="s">
        <v>87</v>
      </c>
    </row>
    <row r="1039" spans="1:3" x14ac:dyDescent="0.2">
      <c r="A1039" s="5">
        <v>17</v>
      </c>
      <c r="B1039" s="40" t="s">
        <v>71</v>
      </c>
      <c r="C1039" s="4" t="s">
        <v>87</v>
      </c>
    </row>
    <row r="1040" spans="1:3" x14ac:dyDescent="0.2">
      <c r="A1040" s="5">
        <v>18</v>
      </c>
      <c r="B1040" s="40" t="s">
        <v>72</v>
      </c>
      <c r="C1040" s="4" t="s">
        <v>88</v>
      </c>
    </row>
    <row r="1041" spans="1:3" x14ac:dyDescent="0.2">
      <c r="A1041" s="5">
        <v>19</v>
      </c>
      <c r="B1041" s="40" t="s">
        <v>72</v>
      </c>
      <c r="C1041" s="4" t="s">
        <v>88</v>
      </c>
    </row>
    <row r="1042" spans="1:3" x14ac:dyDescent="0.2">
      <c r="A1042" s="5">
        <v>20</v>
      </c>
      <c r="B1042" s="41" t="s">
        <v>72</v>
      </c>
      <c r="C1042" s="36" t="s">
        <v>89</v>
      </c>
    </row>
    <row r="1043" spans="1:3" x14ac:dyDescent="0.2">
      <c r="A1043" s="5">
        <v>21</v>
      </c>
      <c r="B1043" s="41" t="s">
        <v>72</v>
      </c>
      <c r="C1043" s="36" t="s">
        <v>89</v>
      </c>
    </row>
    <row r="1044" spans="1:3" x14ac:dyDescent="0.2">
      <c r="A1044" s="5">
        <v>22</v>
      </c>
      <c r="B1044" s="41" t="s">
        <v>72</v>
      </c>
      <c r="C1044" s="36" t="s">
        <v>89</v>
      </c>
    </row>
    <row r="1045" spans="1:3" x14ac:dyDescent="0.2">
      <c r="A1045" s="5">
        <v>23</v>
      </c>
      <c r="B1045" s="41" t="s">
        <v>72</v>
      </c>
      <c r="C1045" s="36" t="s">
        <v>12</v>
      </c>
    </row>
    <row r="1046" spans="1:3" x14ac:dyDescent="0.2">
      <c r="A1046" s="5">
        <v>24</v>
      </c>
      <c r="B1046" s="41" t="s">
        <v>72</v>
      </c>
      <c r="C1046" s="36" t="s">
        <v>12</v>
      </c>
    </row>
    <row r="1048" spans="1:3" x14ac:dyDescent="0.2">
      <c r="A1048" s="10" t="s">
        <v>94</v>
      </c>
    </row>
    <row r="1049" spans="1:3" x14ac:dyDescent="0.2">
      <c r="A1049" s="30" t="s">
        <v>0</v>
      </c>
      <c r="B1049" s="39" t="s">
        <v>61</v>
      </c>
      <c r="C1049" s="39" t="s">
        <v>62</v>
      </c>
    </row>
    <row r="1050" spans="1:3" x14ac:dyDescent="0.2">
      <c r="A1050" s="5">
        <v>0</v>
      </c>
      <c r="B1050" s="40" t="s">
        <v>66</v>
      </c>
      <c r="C1050" s="40" t="s">
        <v>86</v>
      </c>
    </row>
    <row r="1051" spans="1:3" x14ac:dyDescent="0.2">
      <c r="A1051" s="5">
        <v>1</v>
      </c>
      <c r="B1051" s="40" t="s">
        <v>64</v>
      </c>
      <c r="C1051" s="40" t="s">
        <v>86</v>
      </c>
    </row>
    <row r="1052" spans="1:3" x14ac:dyDescent="0.2">
      <c r="A1052" s="5">
        <v>2</v>
      </c>
      <c r="B1052" s="40" t="s">
        <v>63</v>
      </c>
      <c r="C1052" s="40" t="s">
        <v>86</v>
      </c>
    </row>
    <row r="1053" spans="1:3" x14ac:dyDescent="0.2">
      <c r="A1053" s="5">
        <v>3</v>
      </c>
      <c r="B1053" s="40" t="s">
        <v>67</v>
      </c>
      <c r="C1053" s="40" t="s">
        <v>86</v>
      </c>
    </row>
    <row r="1054" spans="1:3" x14ac:dyDescent="0.2">
      <c r="A1054" s="5">
        <v>4</v>
      </c>
      <c r="B1054" s="40" t="s">
        <v>67</v>
      </c>
      <c r="C1054" s="40" t="s">
        <v>86</v>
      </c>
    </row>
    <row r="1055" spans="1:3" x14ac:dyDescent="0.2">
      <c r="A1055" s="5">
        <v>5</v>
      </c>
      <c r="B1055" s="40" t="s">
        <v>68</v>
      </c>
      <c r="C1055" s="40" t="s">
        <v>86</v>
      </c>
    </row>
    <row r="1056" spans="1:3" x14ac:dyDescent="0.2">
      <c r="A1056" s="5">
        <v>6</v>
      </c>
      <c r="B1056" s="40" t="s">
        <v>69</v>
      </c>
      <c r="C1056" s="40" t="s">
        <v>86</v>
      </c>
    </row>
    <row r="1057" spans="1:3" x14ac:dyDescent="0.2">
      <c r="A1057" s="5">
        <v>7</v>
      </c>
      <c r="B1057" s="40" t="s">
        <v>69</v>
      </c>
      <c r="C1057" s="40" t="s">
        <v>86</v>
      </c>
    </row>
    <row r="1058" spans="1:3" x14ac:dyDescent="0.2">
      <c r="A1058" s="5">
        <v>8</v>
      </c>
      <c r="B1058" s="40" t="s">
        <v>69</v>
      </c>
      <c r="C1058" s="40" t="s">
        <v>86</v>
      </c>
    </row>
    <row r="1059" spans="1:3" x14ac:dyDescent="0.2">
      <c r="A1059" s="5">
        <v>9</v>
      </c>
      <c r="B1059" s="40" t="s">
        <v>69</v>
      </c>
      <c r="C1059" s="40" t="s">
        <v>86</v>
      </c>
    </row>
    <row r="1060" spans="1:3" x14ac:dyDescent="0.2">
      <c r="A1060" s="5">
        <v>10</v>
      </c>
      <c r="B1060" s="40" t="s">
        <v>70</v>
      </c>
      <c r="C1060" s="40" t="s">
        <v>86</v>
      </c>
    </row>
    <row r="1061" spans="1:3" x14ac:dyDescent="0.2">
      <c r="A1061" s="5">
        <v>11</v>
      </c>
      <c r="B1061" s="40" t="s">
        <v>70</v>
      </c>
      <c r="C1061" s="40" t="s">
        <v>86</v>
      </c>
    </row>
    <row r="1062" spans="1:3" x14ac:dyDescent="0.2">
      <c r="A1062" s="5">
        <v>12</v>
      </c>
      <c r="B1062" s="40" t="s">
        <v>70</v>
      </c>
      <c r="C1062" s="40" t="s">
        <v>86</v>
      </c>
    </row>
    <row r="1063" spans="1:3" x14ac:dyDescent="0.2">
      <c r="A1063" s="5">
        <v>13</v>
      </c>
      <c r="B1063" s="40" t="s">
        <v>71</v>
      </c>
      <c r="C1063" s="40" t="s">
        <v>87</v>
      </c>
    </row>
    <row r="1064" spans="1:3" x14ac:dyDescent="0.2">
      <c r="A1064" s="5">
        <v>14</v>
      </c>
      <c r="B1064" s="40" t="s">
        <v>71</v>
      </c>
      <c r="C1064" s="40" t="s">
        <v>87</v>
      </c>
    </row>
    <row r="1065" spans="1:3" x14ac:dyDescent="0.2">
      <c r="A1065" s="5">
        <v>15</v>
      </c>
      <c r="B1065" s="40" t="s">
        <v>71</v>
      </c>
      <c r="C1065" s="40" t="s">
        <v>87</v>
      </c>
    </row>
    <row r="1066" spans="1:3" x14ac:dyDescent="0.2">
      <c r="A1066" s="5">
        <v>16</v>
      </c>
      <c r="B1066" s="40" t="s">
        <v>72</v>
      </c>
      <c r="C1066" s="40" t="s">
        <v>88</v>
      </c>
    </row>
    <row r="1067" spans="1:3" x14ac:dyDescent="0.2">
      <c r="A1067" s="5">
        <v>17</v>
      </c>
      <c r="B1067" s="40" t="s">
        <v>72</v>
      </c>
      <c r="C1067" s="40" t="s">
        <v>88</v>
      </c>
    </row>
    <row r="1068" spans="1:3" x14ac:dyDescent="0.2">
      <c r="A1068" s="5">
        <v>18</v>
      </c>
      <c r="B1068" s="41" t="s">
        <v>72</v>
      </c>
      <c r="C1068" s="41" t="s">
        <v>89</v>
      </c>
    </row>
    <row r="1069" spans="1:3" x14ac:dyDescent="0.2">
      <c r="A1069" s="5">
        <v>19</v>
      </c>
      <c r="B1069" s="41" t="s">
        <v>72</v>
      </c>
      <c r="C1069" s="41" t="s">
        <v>89</v>
      </c>
    </row>
    <row r="1070" spans="1:3" x14ac:dyDescent="0.2">
      <c r="A1070" s="5">
        <v>20</v>
      </c>
      <c r="B1070" s="41" t="s">
        <v>72</v>
      </c>
      <c r="C1070" s="41" t="s">
        <v>89</v>
      </c>
    </row>
    <row r="1071" spans="1:3" x14ac:dyDescent="0.2">
      <c r="A1071" s="5">
        <v>21</v>
      </c>
      <c r="B1071" s="41" t="s">
        <v>72</v>
      </c>
      <c r="C1071" s="41" t="s">
        <v>12</v>
      </c>
    </row>
    <row r="1072" spans="1:3" x14ac:dyDescent="0.2">
      <c r="A1072" s="5">
        <v>22</v>
      </c>
      <c r="B1072" s="41" t="s">
        <v>72</v>
      </c>
      <c r="C1072" s="41" t="s">
        <v>12</v>
      </c>
    </row>
    <row r="1073" spans="1:11" x14ac:dyDescent="0.2">
      <c r="A1073" s="5">
        <v>23</v>
      </c>
      <c r="B1073" s="41" t="s">
        <v>72</v>
      </c>
      <c r="C1073" s="41" t="s">
        <v>12</v>
      </c>
    </row>
    <row r="1074" spans="1:11" x14ac:dyDescent="0.2">
      <c r="A1074" s="5">
        <v>24</v>
      </c>
      <c r="B1074" s="41" t="s">
        <v>72</v>
      </c>
      <c r="C1074" s="41" t="s">
        <v>12</v>
      </c>
    </row>
    <row r="1076" spans="1:11" x14ac:dyDescent="0.2">
      <c r="A1076" s="10" t="s">
        <v>94</v>
      </c>
    </row>
    <row r="1077" spans="1:11" x14ac:dyDescent="0.2">
      <c r="A1077" s="30" t="s">
        <v>2</v>
      </c>
      <c r="B1077" s="31" t="s">
        <v>61</v>
      </c>
      <c r="C1077" s="32" t="s">
        <v>62</v>
      </c>
    </row>
    <row r="1078" spans="1:11" x14ac:dyDescent="0.2">
      <c r="A1078" s="34">
        <v>0</v>
      </c>
      <c r="B1078" s="4" t="s">
        <v>65</v>
      </c>
      <c r="C1078" s="4" t="s">
        <v>86</v>
      </c>
    </row>
    <row r="1079" spans="1:11" x14ac:dyDescent="0.2">
      <c r="A1079" s="35">
        <v>1</v>
      </c>
      <c r="B1079" s="4" t="s">
        <v>65</v>
      </c>
      <c r="C1079" s="4" t="s">
        <v>86</v>
      </c>
    </row>
    <row r="1080" spans="1:11" x14ac:dyDescent="0.2">
      <c r="A1080" s="35">
        <v>2</v>
      </c>
      <c r="B1080" s="4" t="s">
        <v>66</v>
      </c>
      <c r="C1080" s="4" t="s">
        <v>86</v>
      </c>
    </row>
    <row r="1081" spans="1:11" x14ac:dyDescent="0.2">
      <c r="A1081" s="35">
        <v>3</v>
      </c>
      <c r="B1081" s="4" t="s">
        <v>66</v>
      </c>
      <c r="C1081" s="4" t="s">
        <v>86</v>
      </c>
    </row>
    <row r="1082" spans="1:11" x14ac:dyDescent="0.2">
      <c r="A1082" s="35">
        <v>4</v>
      </c>
      <c r="B1082" s="4" t="s">
        <v>66</v>
      </c>
      <c r="C1082" s="4" t="s">
        <v>86</v>
      </c>
    </row>
    <row r="1083" spans="1:11" x14ac:dyDescent="0.2">
      <c r="A1083" s="35">
        <v>5</v>
      </c>
      <c r="B1083" s="4" t="s">
        <v>66</v>
      </c>
      <c r="C1083" s="4" t="s">
        <v>86</v>
      </c>
    </row>
    <row r="1084" spans="1:11" x14ac:dyDescent="0.2">
      <c r="A1084" s="35">
        <v>6</v>
      </c>
      <c r="B1084" s="4" t="s">
        <v>64</v>
      </c>
      <c r="C1084" s="4" t="s">
        <v>86</v>
      </c>
    </row>
    <row r="1085" spans="1:11" x14ac:dyDescent="0.2">
      <c r="A1085" s="35">
        <v>7</v>
      </c>
      <c r="B1085" s="4" t="s">
        <v>64</v>
      </c>
      <c r="C1085" s="4" t="s">
        <v>86</v>
      </c>
      <c r="F1085" s="43"/>
      <c r="H1085" s="44"/>
      <c r="I1085" s="44"/>
      <c r="J1085" s="44"/>
    </row>
    <row r="1086" spans="1:11" x14ac:dyDescent="0.2">
      <c r="A1086" s="35">
        <v>8</v>
      </c>
      <c r="B1086" s="4" t="s">
        <v>64</v>
      </c>
      <c r="C1086" s="4" t="s">
        <v>86</v>
      </c>
      <c r="H1086" s="44"/>
      <c r="I1086" s="44"/>
      <c r="J1086" s="44"/>
    </row>
    <row r="1087" spans="1:11" x14ac:dyDescent="0.2">
      <c r="A1087" s="35">
        <v>9</v>
      </c>
      <c r="B1087" s="4" t="s">
        <v>64</v>
      </c>
      <c r="C1087" s="4" t="s">
        <v>86</v>
      </c>
      <c r="F1087" s="79"/>
      <c r="H1087" s="80"/>
      <c r="I1087" s="80"/>
      <c r="J1087" s="80"/>
      <c r="K1087" s="81"/>
    </row>
    <row r="1088" spans="1:11" x14ac:dyDescent="0.2">
      <c r="A1088" s="35">
        <v>10</v>
      </c>
      <c r="B1088" s="4" t="s">
        <v>63</v>
      </c>
      <c r="C1088" s="4" t="s">
        <v>86</v>
      </c>
      <c r="H1088" s="82"/>
      <c r="I1088" s="82"/>
      <c r="J1088" s="82"/>
      <c r="K1088" s="82"/>
    </row>
    <row r="1089" spans="1:11" x14ac:dyDescent="0.2">
      <c r="A1089" s="35">
        <v>11</v>
      </c>
      <c r="B1089" s="4" t="s">
        <v>63</v>
      </c>
      <c r="C1089" s="4" t="s">
        <v>86</v>
      </c>
      <c r="H1089" s="82"/>
      <c r="I1089" s="82"/>
      <c r="J1089" s="82"/>
      <c r="K1089" s="33"/>
    </row>
    <row r="1090" spans="1:11" x14ac:dyDescent="0.2">
      <c r="A1090" s="35">
        <v>12</v>
      </c>
      <c r="B1090" s="4" t="s">
        <v>63</v>
      </c>
      <c r="C1090" s="4" t="s">
        <v>86</v>
      </c>
      <c r="H1090" s="82"/>
      <c r="I1090" s="82"/>
      <c r="J1090" s="82"/>
      <c r="K1090" s="33"/>
    </row>
    <row r="1091" spans="1:11" x14ac:dyDescent="0.2">
      <c r="A1091" s="35">
        <v>13</v>
      </c>
      <c r="B1091" s="4" t="s">
        <v>67</v>
      </c>
      <c r="C1091" s="4" t="s">
        <v>86</v>
      </c>
      <c r="H1091" s="33"/>
      <c r="I1091" s="33"/>
      <c r="J1091" s="82"/>
      <c r="K1091" s="33"/>
    </row>
    <row r="1092" spans="1:11" x14ac:dyDescent="0.2">
      <c r="A1092" s="35">
        <v>14</v>
      </c>
      <c r="B1092" s="4" t="s">
        <v>67</v>
      </c>
      <c r="C1092" s="4" t="s">
        <v>86</v>
      </c>
      <c r="H1092" s="33"/>
      <c r="I1092" s="33"/>
      <c r="J1092" s="33"/>
      <c r="K1092" s="33"/>
    </row>
    <row r="1093" spans="1:11" x14ac:dyDescent="0.2">
      <c r="A1093" s="35">
        <v>15</v>
      </c>
      <c r="B1093" s="4" t="s">
        <v>67</v>
      </c>
      <c r="C1093" s="4" t="s">
        <v>86</v>
      </c>
      <c r="H1093" s="33"/>
      <c r="I1093" s="33"/>
      <c r="J1093" s="82"/>
      <c r="K1093" s="33"/>
    </row>
    <row r="1094" spans="1:11" x14ac:dyDescent="0.2">
      <c r="A1094" s="35">
        <v>16</v>
      </c>
      <c r="B1094" s="4" t="s">
        <v>67</v>
      </c>
      <c r="C1094" s="4" t="s">
        <v>86</v>
      </c>
      <c r="H1094" s="33"/>
      <c r="I1094" s="33"/>
      <c r="J1094" s="33"/>
      <c r="K1094" s="33"/>
    </row>
    <row r="1095" spans="1:11" x14ac:dyDescent="0.2">
      <c r="A1095" s="35">
        <v>17</v>
      </c>
      <c r="B1095" s="4" t="s">
        <v>67</v>
      </c>
      <c r="C1095" s="4" t="s">
        <v>86</v>
      </c>
      <c r="H1095" s="33"/>
      <c r="I1095" s="33"/>
      <c r="J1095" s="33"/>
      <c r="K1095" s="33"/>
    </row>
    <row r="1096" spans="1:11" x14ac:dyDescent="0.2">
      <c r="A1096" s="35">
        <v>18</v>
      </c>
      <c r="B1096" s="4" t="s">
        <v>68</v>
      </c>
      <c r="C1096" s="4" t="s">
        <v>86</v>
      </c>
      <c r="H1096" s="33"/>
      <c r="I1096" s="33"/>
      <c r="J1096" s="33"/>
      <c r="K1096" s="33"/>
    </row>
    <row r="1097" spans="1:11" x14ac:dyDescent="0.2">
      <c r="A1097" s="35">
        <v>19</v>
      </c>
      <c r="B1097" s="4" t="s">
        <v>68</v>
      </c>
      <c r="C1097" s="4" t="s">
        <v>86</v>
      </c>
      <c r="H1097" s="33"/>
      <c r="I1097" s="33"/>
      <c r="J1097" s="33"/>
      <c r="K1097" s="33"/>
    </row>
    <row r="1098" spans="1:11" x14ac:dyDescent="0.2">
      <c r="A1098" s="35">
        <v>20</v>
      </c>
      <c r="B1098" s="4" t="s">
        <v>68</v>
      </c>
      <c r="C1098" s="4" t="s">
        <v>86</v>
      </c>
      <c r="H1098" s="33"/>
      <c r="I1098" s="33"/>
      <c r="J1098" s="33"/>
      <c r="K1098" s="33"/>
    </row>
    <row r="1099" spans="1:11" x14ac:dyDescent="0.2">
      <c r="A1099" s="35">
        <v>21</v>
      </c>
      <c r="B1099" s="4" t="s">
        <v>68</v>
      </c>
      <c r="C1099" s="4" t="s">
        <v>86</v>
      </c>
      <c r="H1099" s="33"/>
      <c r="I1099" s="33"/>
      <c r="J1099" s="33"/>
      <c r="K1099" s="33"/>
    </row>
    <row r="1100" spans="1:11" x14ac:dyDescent="0.2">
      <c r="A1100" s="35">
        <v>22</v>
      </c>
      <c r="B1100" s="4" t="s">
        <v>68</v>
      </c>
      <c r="C1100" s="4" t="s">
        <v>86</v>
      </c>
      <c r="H1100" s="83"/>
      <c r="I1100" s="83"/>
      <c r="J1100" s="83"/>
      <c r="K1100" s="83"/>
    </row>
    <row r="1101" spans="1:11" x14ac:dyDescent="0.2">
      <c r="A1101" s="35">
        <v>23</v>
      </c>
      <c r="B1101" s="4" t="s">
        <v>69</v>
      </c>
      <c r="C1101" s="4" t="s">
        <v>86</v>
      </c>
      <c r="H1101" s="83"/>
      <c r="I1101" s="83"/>
      <c r="J1101" s="83"/>
      <c r="K1101" s="83"/>
    </row>
    <row r="1102" spans="1:11" x14ac:dyDescent="0.2">
      <c r="A1102" s="35">
        <v>24</v>
      </c>
      <c r="B1102" s="4" t="s">
        <v>69</v>
      </c>
      <c r="C1102" s="4" t="s">
        <v>86</v>
      </c>
      <c r="H1102" s="83"/>
      <c r="I1102" s="83"/>
      <c r="J1102" s="83"/>
      <c r="K1102" s="83"/>
    </row>
    <row r="1103" spans="1:11" x14ac:dyDescent="0.2">
      <c r="A1103" s="35">
        <v>25</v>
      </c>
      <c r="B1103" s="4" t="s">
        <v>69</v>
      </c>
      <c r="C1103" s="4" t="s">
        <v>86</v>
      </c>
    </row>
    <row r="1104" spans="1:11" x14ac:dyDescent="0.2">
      <c r="A1104" s="35">
        <v>26</v>
      </c>
      <c r="B1104" s="4" t="s">
        <v>69</v>
      </c>
      <c r="C1104" s="4" t="s">
        <v>86</v>
      </c>
    </row>
    <row r="1105" spans="1:3" x14ac:dyDescent="0.2">
      <c r="A1105" s="35">
        <v>27</v>
      </c>
      <c r="B1105" s="4" t="s">
        <v>69</v>
      </c>
      <c r="C1105" s="4" t="s">
        <v>86</v>
      </c>
    </row>
    <row r="1106" spans="1:3" x14ac:dyDescent="0.2">
      <c r="A1106" s="35">
        <v>28</v>
      </c>
      <c r="B1106" s="4" t="s">
        <v>69</v>
      </c>
      <c r="C1106" s="4" t="s">
        <v>86</v>
      </c>
    </row>
    <row r="1107" spans="1:3" x14ac:dyDescent="0.2">
      <c r="A1107" s="35">
        <v>29</v>
      </c>
      <c r="B1107" s="4" t="s">
        <v>69</v>
      </c>
      <c r="C1107" s="4" t="s">
        <v>86</v>
      </c>
    </row>
    <row r="1108" spans="1:3" x14ac:dyDescent="0.2">
      <c r="A1108" s="35">
        <v>30</v>
      </c>
      <c r="B1108" s="4" t="s">
        <v>69</v>
      </c>
      <c r="C1108" s="4" t="s">
        <v>86</v>
      </c>
    </row>
    <row r="1109" spans="1:3" x14ac:dyDescent="0.2">
      <c r="A1109" s="35">
        <v>31</v>
      </c>
      <c r="B1109" s="4" t="s">
        <v>69</v>
      </c>
      <c r="C1109" s="4" t="s">
        <v>86</v>
      </c>
    </row>
    <row r="1110" spans="1:3" x14ac:dyDescent="0.2">
      <c r="A1110" s="35">
        <v>32</v>
      </c>
      <c r="B1110" s="4" t="s">
        <v>70</v>
      </c>
      <c r="C1110" s="4" t="s">
        <v>86</v>
      </c>
    </row>
    <row r="1111" spans="1:3" x14ac:dyDescent="0.2">
      <c r="A1111" s="35">
        <v>33</v>
      </c>
      <c r="B1111" s="4" t="s">
        <v>70</v>
      </c>
      <c r="C1111" s="4" t="s">
        <v>86</v>
      </c>
    </row>
    <row r="1112" spans="1:3" x14ac:dyDescent="0.2">
      <c r="A1112" s="35">
        <v>34</v>
      </c>
      <c r="B1112" s="4" t="s">
        <v>70</v>
      </c>
      <c r="C1112" s="4" t="s">
        <v>86</v>
      </c>
    </row>
    <row r="1113" spans="1:3" x14ac:dyDescent="0.2">
      <c r="A1113" s="35">
        <v>35</v>
      </c>
      <c r="B1113" s="4" t="s">
        <v>70</v>
      </c>
      <c r="C1113" s="4" t="s">
        <v>86</v>
      </c>
    </row>
    <row r="1114" spans="1:3" x14ac:dyDescent="0.2">
      <c r="A1114" s="35">
        <v>36</v>
      </c>
      <c r="B1114" s="4" t="s">
        <v>70</v>
      </c>
      <c r="C1114" s="4" t="s">
        <v>86</v>
      </c>
    </row>
    <row r="1115" spans="1:3" x14ac:dyDescent="0.2">
      <c r="A1115" s="35">
        <v>37</v>
      </c>
      <c r="B1115" s="4" t="s">
        <v>70</v>
      </c>
      <c r="C1115" s="4" t="s">
        <v>86</v>
      </c>
    </row>
    <row r="1116" spans="1:3" x14ac:dyDescent="0.2">
      <c r="A1116" s="35">
        <v>38</v>
      </c>
      <c r="B1116" s="4" t="s">
        <v>70</v>
      </c>
      <c r="C1116" s="4" t="s">
        <v>86</v>
      </c>
    </row>
    <row r="1117" spans="1:3" x14ac:dyDescent="0.2">
      <c r="A1117" s="35">
        <v>39</v>
      </c>
      <c r="B1117" s="4" t="s">
        <v>70</v>
      </c>
      <c r="C1117" s="4" t="s">
        <v>86</v>
      </c>
    </row>
    <row r="1118" spans="1:3" x14ac:dyDescent="0.2">
      <c r="A1118" s="35">
        <v>40</v>
      </c>
      <c r="B1118" s="4" t="s">
        <v>71</v>
      </c>
      <c r="C1118" s="4" t="s">
        <v>87</v>
      </c>
    </row>
    <row r="1119" spans="1:3" x14ac:dyDescent="0.2">
      <c r="A1119" s="35">
        <v>41</v>
      </c>
      <c r="B1119" s="4" t="s">
        <v>71</v>
      </c>
      <c r="C1119" s="4" t="s">
        <v>87</v>
      </c>
    </row>
    <row r="1120" spans="1:3" x14ac:dyDescent="0.2">
      <c r="A1120" s="35">
        <v>42</v>
      </c>
      <c r="B1120" s="4" t="s">
        <v>71</v>
      </c>
      <c r="C1120" s="4" t="s">
        <v>87</v>
      </c>
    </row>
    <row r="1121" spans="1:3" x14ac:dyDescent="0.2">
      <c r="A1121" s="35">
        <v>43</v>
      </c>
      <c r="B1121" s="4" t="s">
        <v>71</v>
      </c>
      <c r="C1121" s="4" t="s">
        <v>87</v>
      </c>
    </row>
    <row r="1122" spans="1:3" x14ac:dyDescent="0.2">
      <c r="A1122" s="35">
        <v>44</v>
      </c>
      <c r="B1122" s="4" t="s">
        <v>71</v>
      </c>
      <c r="C1122" s="4" t="s">
        <v>87</v>
      </c>
    </row>
    <row r="1123" spans="1:3" x14ac:dyDescent="0.2">
      <c r="A1123" s="35">
        <v>45</v>
      </c>
      <c r="B1123" s="4" t="s">
        <v>71</v>
      </c>
      <c r="C1123" s="4" t="s">
        <v>87</v>
      </c>
    </row>
    <row r="1124" spans="1:3" x14ac:dyDescent="0.2">
      <c r="A1124" s="35">
        <v>46</v>
      </c>
      <c r="B1124" s="4" t="s">
        <v>71</v>
      </c>
      <c r="C1124" s="4" t="s">
        <v>87</v>
      </c>
    </row>
    <row r="1125" spans="1:3" x14ac:dyDescent="0.2">
      <c r="A1125" s="35">
        <v>47</v>
      </c>
      <c r="B1125" s="4" t="s">
        <v>71</v>
      </c>
      <c r="C1125" s="4" t="s">
        <v>87</v>
      </c>
    </row>
    <row r="1126" spans="1:3" x14ac:dyDescent="0.2">
      <c r="A1126" s="35">
        <v>48</v>
      </c>
      <c r="B1126" s="4" t="s">
        <v>71</v>
      </c>
      <c r="C1126" s="4" t="s">
        <v>87</v>
      </c>
    </row>
    <row r="1127" spans="1:3" x14ac:dyDescent="0.2">
      <c r="A1127" s="35">
        <v>49</v>
      </c>
      <c r="B1127" s="4" t="s">
        <v>72</v>
      </c>
      <c r="C1127" s="4" t="s">
        <v>88</v>
      </c>
    </row>
    <row r="1128" spans="1:3" x14ac:dyDescent="0.2">
      <c r="A1128" s="35">
        <v>50</v>
      </c>
      <c r="B1128" s="4" t="s">
        <v>72</v>
      </c>
      <c r="C1128" s="4" t="s">
        <v>88</v>
      </c>
    </row>
    <row r="1129" spans="1:3" x14ac:dyDescent="0.2">
      <c r="A1129" s="35">
        <v>51</v>
      </c>
      <c r="B1129" s="4" t="s">
        <v>72</v>
      </c>
      <c r="C1129" s="4" t="s">
        <v>88</v>
      </c>
    </row>
    <row r="1130" spans="1:3" x14ac:dyDescent="0.2">
      <c r="A1130" s="35">
        <v>52</v>
      </c>
      <c r="B1130" s="4" t="s">
        <v>72</v>
      </c>
      <c r="C1130" s="4" t="s">
        <v>88</v>
      </c>
    </row>
    <row r="1131" spans="1:3" x14ac:dyDescent="0.2">
      <c r="A1131" s="35">
        <v>53</v>
      </c>
      <c r="B1131" s="4" t="s">
        <v>72</v>
      </c>
      <c r="C1131" s="4" t="s">
        <v>88</v>
      </c>
    </row>
    <row r="1132" spans="1:3" x14ac:dyDescent="0.2">
      <c r="A1132" s="35">
        <v>54</v>
      </c>
      <c r="B1132" s="4" t="s">
        <v>72</v>
      </c>
      <c r="C1132" s="4" t="s">
        <v>88</v>
      </c>
    </row>
    <row r="1133" spans="1:3" x14ac:dyDescent="0.2">
      <c r="A1133" s="35">
        <v>55</v>
      </c>
      <c r="B1133" s="4" t="s">
        <v>72</v>
      </c>
      <c r="C1133" s="4" t="s">
        <v>88</v>
      </c>
    </row>
    <row r="1134" spans="1:3" x14ac:dyDescent="0.2">
      <c r="A1134" s="35">
        <v>56</v>
      </c>
      <c r="B1134" s="36" t="s">
        <v>72</v>
      </c>
      <c r="C1134" s="36" t="s">
        <v>89</v>
      </c>
    </row>
    <row r="1135" spans="1:3" x14ac:dyDescent="0.2">
      <c r="A1135" s="35">
        <v>57</v>
      </c>
      <c r="B1135" s="36" t="s">
        <v>72</v>
      </c>
      <c r="C1135" s="36" t="s">
        <v>89</v>
      </c>
    </row>
    <row r="1136" spans="1:3" x14ac:dyDescent="0.2">
      <c r="A1136" s="35">
        <v>58</v>
      </c>
      <c r="B1136" s="36" t="s">
        <v>72</v>
      </c>
      <c r="C1136" s="36" t="s">
        <v>89</v>
      </c>
    </row>
    <row r="1137" spans="1:3" x14ac:dyDescent="0.2">
      <c r="A1137" s="35">
        <v>59</v>
      </c>
      <c r="B1137" s="36" t="s">
        <v>72</v>
      </c>
      <c r="C1137" s="36" t="s">
        <v>89</v>
      </c>
    </row>
    <row r="1138" spans="1:3" x14ac:dyDescent="0.2">
      <c r="A1138" s="35">
        <v>60</v>
      </c>
      <c r="B1138" s="36" t="s">
        <v>72</v>
      </c>
      <c r="C1138" s="36" t="s">
        <v>90</v>
      </c>
    </row>
    <row r="1139" spans="1:3" x14ac:dyDescent="0.2">
      <c r="A1139" s="35">
        <v>61</v>
      </c>
      <c r="B1139" s="36" t="s">
        <v>72</v>
      </c>
      <c r="C1139" s="36" t="s">
        <v>90</v>
      </c>
    </row>
    <row r="1140" spans="1:3" x14ac:dyDescent="0.2">
      <c r="A1140" s="35">
        <v>62</v>
      </c>
      <c r="B1140" s="36" t="s">
        <v>72</v>
      </c>
      <c r="C1140" s="36" t="s">
        <v>90</v>
      </c>
    </row>
    <row r="1141" spans="1:3" x14ac:dyDescent="0.2">
      <c r="A1141" s="35">
        <v>63</v>
      </c>
      <c r="B1141" s="36" t="s">
        <v>72</v>
      </c>
      <c r="C1141" s="36" t="s">
        <v>90</v>
      </c>
    </row>
    <row r="1142" spans="1:3" x14ac:dyDescent="0.2">
      <c r="A1142" s="35">
        <v>64</v>
      </c>
      <c r="B1142" s="36" t="s">
        <v>72</v>
      </c>
      <c r="C1142" s="36" t="s">
        <v>90</v>
      </c>
    </row>
    <row r="1143" spans="1:3" x14ac:dyDescent="0.2">
      <c r="A1143" s="35">
        <v>65</v>
      </c>
      <c r="B1143" s="36" t="s">
        <v>72</v>
      </c>
      <c r="C1143" s="36" t="s">
        <v>90</v>
      </c>
    </row>
    <row r="1144" spans="1:3" x14ac:dyDescent="0.2">
      <c r="A1144" s="35">
        <v>66</v>
      </c>
      <c r="B1144" s="36" t="s">
        <v>72</v>
      </c>
      <c r="C1144" s="36" t="s">
        <v>90</v>
      </c>
    </row>
    <row r="1145" spans="1:3" x14ac:dyDescent="0.2">
      <c r="A1145" s="35">
        <v>67</v>
      </c>
      <c r="B1145" s="36" t="s">
        <v>72</v>
      </c>
      <c r="C1145" s="36" t="s">
        <v>90</v>
      </c>
    </row>
    <row r="1146" spans="1:3" x14ac:dyDescent="0.2">
      <c r="A1146" s="35">
        <v>68</v>
      </c>
      <c r="B1146" s="36" t="s">
        <v>72</v>
      </c>
      <c r="C1146" s="36" t="s">
        <v>90</v>
      </c>
    </row>
    <row r="1147" spans="1:3" x14ac:dyDescent="0.2">
      <c r="A1147" s="35">
        <v>69</v>
      </c>
      <c r="B1147" s="36" t="s">
        <v>72</v>
      </c>
      <c r="C1147" s="36" t="s">
        <v>90</v>
      </c>
    </row>
    <row r="1148" spans="1:3" x14ac:dyDescent="0.2">
      <c r="A1148" s="35">
        <v>70</v>
      </c>
      <c r="B1148" s="36" t="s">
        <v>72</v>
      </c>
      <c r="C1148" s="36" t="s">
        <v>90</v>
      </c>
    </row>
    <row r="1149" spans="1:3" x14ac:dyDescent="0.2">
      <c r="A1149" s="35">
        <v>71</v>
      </c>
      <c r="B1149" s="36" t="s">
        <v>72</v>
      </c>
      <c r="C1149" s="36" t="s">
        <v>90</v>
      </c>
    </row>
    <row r="1150" spans="1:3" x14ac:dyDescent="0.2">
      <c r="A1150" s="35">
        <v>72</v>
      </c>
      <c r="B1150" s="36" t="s">
        <v>72</v>
      </c>
      <c r="C1150" s="36" t="s">
        <v>90</v>
      </c>
    </row>
    <row r="1152" spans="1:3" s="113" customFormat="1" x14ac:dyDescent="0.2">
      <c r="A1152" s="113" t="s">
        <v>95</v>
      </c>
    </row>
    <row r="1154" spans="1:3" x14ac:dyDescent="0.2">
      <c r="A1154" s="10" t="s">
        <v>96</v>
      </c>
    </row>
    <row r="1155" spans="1:3" x14ac:dyDescent="0.2">
      <c r="A1155" s="30" t="s">
        <v>1</v>
      </c>
      <c r="B1155" s="31" t="s">
        <v>61</v>
      </c>
      <c r="C1155" s="32" t="s">
        <v>62</v>
      </c>
    </row>
    <row r="1156" spans="1:3" x14ac:dyDescent="0.2">
      <c r="A1156" s="5">
        <v>0</v>
      </c>
      <c r="B1156" s="37" t="s">
        <v>64</v>
      </c>
      <c r="C1156" s="29" t="s">
        <v>86</v>
      </c>
    </row>
    <row r="1157" spans="1:3" x14ac:dyDescent="0.2">
      <c r="A1157" s="5">
        <v>1</v>
      </c>
      <c r="B1157" s="37" t="s">
        <v>63</v>
      </c>
      <c r="C1157" s="29" t="s">
        <v>86</v>
      </c>
    </row>
    <row r="1158" spans="1:3" x14ac:dyDescent="0.2">
      <c r="A1158" s="5">
        <v>2</v>
      </c>
      <c r="B1158" s="37" t="s">
        <v>67</v>
      </c>
      <c r="C1158" s="29" t="s">
        <v>86</v>
      </c>
    </row>
    <row r="1159" spans="1:3" x14ac:dyDescent="0.2">
      <c r="A1159" s="5">
        <v>3</v>
      </c>
      <c r="B1159" s="37" t="s">
        <v>68</v>
      </c>
      <c r="C1159" s="29" t="s">
        <v>86</v>
      </c>
    </row>
    <row r="1160" spans="1:3" x14ac:dyDescent="0.2">
      <c r="A1160" s="5">
        <v>4</v>
      </c>
      <c r="B1160" s="37" t="s">
        <v>68</v>
      </c>
      <c r="C1160" s="29" t="s">
        <v>86</v>
      </c>
    </row>
    <row r="1161" spans="1:3" x14ac:dyDescent="0.2">
      <c r="A1161" s="5">
        <v>5</v>
      </c>
      <c r="B1161" s="37" t="s">
        <v>69</v>
      </c>
      <c r="C1161" s="29" t="s">
        <v>86</v>
      </c>
    </row>
    <row r="1162" spans="1:3" x14ac:dyDescent="0.2">
      <c r="A1162" s="5">
        <v>6</v>
      </c>
      <c r="B1162" s="37" t="s">
        <v>70</v>
      </c>
      <c r="C1162" s="29" t="s">
        <v>86</v>
      </c>
    </row>
    <row r="1163" spans="1:3" x14ac:dyDescent="0.2">
      <c r="A1163" s="5">
        <v>7</v>
      </c>
      <c r="B1163" s="37" t="s">
        <v>70</v>
      </c>
      <c r="C1163" s="29" t="s">
        <v>86</v>
      </c>
    </row>
    <row r="1164" spans="1:3" x14ac:dyDescent="0.2">
      <c r="A1164" s="5">
        <v>8</v>
      </c>
      <c r="B1164" s="37" t="s">
        <v>71</v>
      </c>
      <c r="C1164" s="29" t="s">
        <v>87</v>
      </c>
    </row>
    <row r="1165" spans="1:3" x14ac:dyDescent="0.2">
      <c r="A1165" s="5">
        <v>9</v>
      </c>
      <c r="B1165" s="37" t="s">
        <v>71</v>
      </c>
      <c r="C1165" s="29" t="s">
        <v>87</v>
      </c>
    </row>
    <row r="1166" spans="1:3" x14ac:dyDescent="0.2">
      <c r="A1166" s="5">
        <v>10</v>
      </c>
      <c r="B1166" s="37" t="s">
        <v>71</v>
      </c>
      <c r="C1166" s="29" t="s">
        <v>87</v>
      </c>
    </row>
    <row r="1167" spans="1:3" x14ac:dyDescent="0.2">
      <c r="A1167" s="5">
        <v>11</v>
      </c>
      <c r="B1167" s="94" t="s">
        <v>72</v>
      </c>
      <c r="C1167" s="95" t="s">
        <v>88</v>
      </c>
    </row>
    <row r="1168" spans="1:3" x14ac:dyDescent="0.2">
      <c r="A1168" s="5">
        <v>12</v>
      </c>
      <c r="B1168" s="94" t="s">
        <v>72</v>
      </c>
      <c r="C1168" s="95" t="s">
        <v>88</v>
      </c>
    </row>
    <row r="1169" spans="1:3" x14ac:dyDescent="0.2">
      <c r="A1169" s="5">
        <v>13</v>
      </c>
      <c r="B1169" s="94" t="s">
        <v>72</v>
      </c>
      <c r="C1169" s="95" t="s">
        <v>88</v>
      </c>
    </row>
    <row r="1170" spans="1:3" x14ac:dyDescent="0.2">
      <c r="A1170" s="5">
        <v>14</v>
      </c>
      <c r="B1170" s="91" t="s">
        <v>72</v>
      </c>
      <c r="C1170" s="92" t="s">
        <v>89</v>
      </c>
    </row>
    <row r="1171" spans="1:3" x14ac:dyDescent="0.2">
      <c r="A1171" s="5">
        <v>15</v>
      </c>
      <c r="B1171" s="91" t="s">
        <v>72</v>
      </c>
      <c r="C1171" s="92" t="s">
        <v>89</v>
      </c>
    </row>
    <row r="1172" spans="1:3" x14ac:dyDescent="0.2">
      <c r="A1172" s="5">
        <v>16</v>
      </c>
      <c r="B1172" s="91" t="s">
        <v>72</v>
      </c>
      <c r="C1172" s="93" t="s">
        <v>90</v>
      </c>
    </row>
    <row r="1173" spans="1:3" x14ac:dyDescent="0.2">
      <c r="A1173" s="5">
        <v>17</v>
      </c>
      <c r="B1173" s="91" t="s">
        <v>72</v>
      </c>
      <c r="C1173" s="93" t="s">
        <v>90</v>
      </c>
    </row>
    <row r="1174" spans="1:3" x14ac:dyDescent="0.2">
      <c r="A1174" s="5">
        <v>18</v>
      </c>
      <c r="B1174" s="91" t="s">
        <v>72</v>
      </c>
      <c r="C1174" s="93" t="s">
        <v>90</v>
      </c>
    </row>
    <row r="1175" spans="1:3" x14ac:dyDescent="0.2">
      <c r="A1175" s="5">
        <v>19</v>
      </c>
      <c r="B1175" s="91" t="s">
        <v>72</v>
      </c>
      <c r="C1175" s="93" t="s">
        <v>90</v>
      </c>
    </row>
    <row r="1176" spans="1:3" x14ac:dyDescent="0.2">
      <c r="A1176" s="5">
        <v>20</v>
      </c>
      <c r="B1176" s="91" t="s">
        <v>72</v>
      </c>
      <c r="C1176" s="93" t="s">
        <v>90</v>
      </c>
    </row>
    <row r="1177" spans="1:3" x14ac:dyDescent="0.2">
      <c r="A1177" s="5">
        <v>21</v>
      </c>
      <c r="B1177" s="91" t="s">
        <v>72</v>
      </c>
      <c r="C1177" s="93" t="s">
        <v>90</v>
      </c>
    </row>
    <row r="1178" spans="1:3" x14ac:dyDescent="0.2">
      <c r="A1178" s="5">
        <v>22</v>
      </c>
      <c r="B1178" s="91" t="s">
        <v>72</v>
      </c>
      <c r="C1178" s="93" t="s">
        <v>90</v>
      </c>
    </row>
    <row r="1179" spans="1:3" x14ac:dyDescent="0.2">
      <c r="A1179" s="5">
        <v>23</v>
      </c>
      <c r="B1179" s="91" t="s">
        <v>72</v>
      </c>
      <c r="C1179" s="93" t="s">
        <v>90</v>
      </c>
    </row>
    <row r="1180" spans="1:3" x14ac:dyDescent="0.2">
      <c r="A1180" s="5">
        <v>24</v>
      </c>
      <c r="B1180" s="91" t="s">
        <v>72</v>
      </c>
      <c r="C1180" s="93" t="s">
        <v>90</v>
      </c>
    </row>
    <row r="1182" spans="1:3" x14ac:dyDescent="0.2">
      <c r="A1182" s="10" t="s">
        <v>96</v>
      </c>
    </row>
    <row r="1183" spans="1:3" x14ac:dyDescent="0.2">
      <c r="A1183" s="30" t="s">
        <v>3</v>
      </c>
      <c r="B1183" s="39" t="s">
        <v>61</v>
      </c>
      <c r="C1183" s="39" t="s">
        <v>62</v>
      </c>
    </row>
    <row r="1184" spans="1:3" x14ac:dyDescent="0.2">
      <c r="A1184" s="5">
        <v>0</v>
      </c>
      <c r="B1184" s="40" t="s">
        <v>64</v>
      </c>
      <c r="C1184" s="4" t="s">
        <v>86</v>
      </c>
    </row>
    <row r="1185" spans="1:13" x14ac:dyDescent="0.2">
      <c r="A1185" s="5">
        <v>1</v>
      </c>
      <c r="B1185" s="40" t="s">
        <v>63</v>
      </c>
      <c r="C1185" s="4" t="s">
        <v>86</v>
      </c>
    </row>
    <row r="1186" spans="1:13" x14ac:dyDescent="0.2">
      <c r="A1186" s="5">
        <v>2</v>
      </c>
      <c r="B1186" s="40" t="s">
        <v>67</v>
      </c>
      <c r="C1186" s="4" t="s">
        <v>86</v>
      </c>
    </row>
    <row r="1187" spans="1:13" x14ac:dyDescent="0.2">
      <c r="A1187" s="5">
        <v>3</v>
      </c>
      <c r="B1187" s="40" t="s">
        <v>68</v>
      </c>
      <c r="C1187" s="4" t="s">
        <v>86</v>
      </c>
    </row>
    <row r="1188" spans="1:13" x14ac:dyDescent="0.2">
      <c r="A1188" s="5">
        <v>4</v>
      </c>
      <c r="B1188" s="40" t="s">
        <v>68</v>
      </c>
      <c r="C1188" s="4" t="s">
        <v>86</v>
      </c>
      <c r="H1188" s="4"/>
      <c r="I1188" s="4"/>
      <c r="J1188" s="4"/>
      <c r="K1188" s="4"/>
      <c r="L1188" s="4"/>
      <c r="M1188" s="4"/>
    </row>
    <row r="1189" spans="1:13" x14ac:dyDescent="0.2">
      <c r="A1189" s="5">
        <v>5</v>
      </c>
      <c r="B1189" s="40" t="s">
        <v>69</v>
      </c>
      <c r="C1189" s="4" t="s">
        <v>86</v>
      </c>
    </row>
    <row r="1190" spans="1:13" x14ac:dyDescent="0.2">
      <c r="A1190" s="5">
        <v>6</v>
      </c>
      <c r="B1190" s="40" t="s">
        <v>70</v>
      </c>
      <c r="C1190" s="4" t="s">
        <v>86</v>
      </c>
    </row>
    <row r="1191" spans="1:13" x14ac:dyDescent="0.2">
      <c r="A1191" s="5">
        <v>7</v>
      </c>
      <c r="B1191" s="40" t="s">
        <v>70</v>
      </c>
      <c r="C1191" s="4" t="s">
        <v>86</v>
      </c>
    </row>
    <row r="1192" spans="1:13" x14ac:dyDescent="0.2">
      <c r="A1192" s="5">
        <v>8</v>
      </c>
      <c r="B1192" s="40" t="s">
        <v>71</v>
      </c>
      <c r="C1192" s="4" t="s">
        <v>87</v>
      </c>
    </row>
    <row r="1193" spans="1:13" x14ac:dyDescent="0.2">
      <c r="A1193" s="5">
        <v>9</v>
      </c>
      <c r="B1193" s="40" t="s">
        <v>71</v>
      </c>
      <c r="C1193" s="4" t="s">
        <v>87</v>
      </c>
    </row>
    <row r="1194" spans="1:13" x14ac:dyDescent="0.2">
      <c r="A1194" s="5">
        <v>10</v>
      </c>
      <c r="B1194" s="40" t="s">
        <v>71</v>
      </c>
      <c r="C1194" s="4" t="s">
        <v>87</v>
      </c>
    </row>
    <row r="1195" spans="1:13" x14ac:dyDescent="0.2">
      <c r="A1195" s="5">
        <v>11</v>
      </c>
      <c r="B1195" s="40" t="s">
        <v>71</v>
      </c>
      <c r="C1195" s="4" t="s">
        <v>87</v>
      </c>
    </row>
    <row r="1196" spans="1:13" x14ac:dyDescent="0.2">
      <c r="A1196" s="5">
        <v>12</v>
      </c>
      <c r="B1196" s="40" t="s">
        <v>72</v>
      </c>
      <c r="C1196" s="4" t="s">
        <v>88</v>
      </c>
    </row>
    <row r="1197" spans="1:13" x14ac:dyDescent="0.2">
      <c r="A1197" s="5">
        <v>13</v>
      </c>
      <c r="B1197" s="40" t="s">
        <v>72</v>
      </c>
      <c r="C1197" s="4" t="s">
        <v>88</v>
      </c>
    </row>
    <row r="1198" spans="1:13" x14ac:dyDescent="0.2">
      <c r="A1198" s="5">
        <v>14</v>
      </c>
      <c r="B1198" s="40" t="s">
        <v>72</v>
      </c>
      <c r="C1198" s="4" t="s">
        <v>88</v>
      </c>
    </row>
    <row r="1199" spans="1:13" x14ac:dyDescent="0.2">
      <c r="A1199" s="5">
        <v>15</v>
      </c>
      <c r="B1199" s="41" t="s">
        <v>72</v>
      </c>
      <c r="C1199" s="36" t="s">
        <v>89</v>
      </c>
    </row>
    <row r="1200" spans="1:13" x14ac:dyDescent="0.2">
      <c r="A1200" s="5">
        <v>16</v>
      </c>
      <c r="B1200" s="41" t="s">
        <v>72</v>
      </c>
      <c r="C1200" s="36" t="s">
        <v>90</v>
      </c>
    </row>
    <row r="1201" spans="1:3" x14ac:dyDescent="0.2">
      <c r="A1201" s="5">
        <v>17</v>
      </c>
      <c r="B1201" s="41" t="s">
        <v>72</v>
      </c>
      <c r="C1201" s="36" t="s">
        <v>90</v>
      </c>
    </row>
    <row r="1202" spans="1:3" x14ac:dyDescent="0.2">
      <c r="A1202" s="5">
        <v>18</v>
      </c>
      <c r="B1202" s="41" t="s">
        <v>72</v>
      </c>
      <c r="C1202" s="36" t="s">
        <v>90</v>
      </c>
    </row>
    <row r="1203" spans="1:3" x14ac:dyDescent="0.2">
      <c r="A1203" s="5">
        <v>19</v>
      </c>
      <c r="B1203" s="41" t="s">
        <v>72</v>
      </c>
      <c r="C1203" s="36" t="s">
        <v>90</v>
      </c>
    </row>
    <row r="1204" spans="1:3" x14ac:dyDescent="0.2">
      <c r="A1204" s="5">
        <v>20</v>
      </c>
      <c r="B1204" s="41" t="s">
        <v>72</v>
      </c>
      <c r="C1204" s="36" t="s">
        <v>90</v>
      </c>
    </row>
    <row r="1205" spans="1:3" x14ac:dyDescent="0.2">
      <c r="A1205" s="5">
        <v>21</v>
      </c>
      <c r="B1205" s="41" t="s">
        <v>72</v>
      </c>
      <c r="C1205" s="36" t="s">
        <v>90</v>
      </c>
    </row>
    <row r="1206" spans="1:3" x14ac:dyDescent="0.2">
      <c r="A1206" s="5">
        <v>22</v>
      </c>
      <c r="B1206" s="41" t="s">
        <v>72</v>
      </c>
      <c r="C1206" s="36" t="s">
        <v>90</v>
      </c>
    </row>
    <row r="1207" spans="1:3" x14ac:dyDescent="0.2">
      <c r="A1207" s="5">
        <v>23</v>
      </c>
      <c r="B1207" s="41" t="s">
        <v>72</v>
      </c>
      <c r="C1207" s="36" t="s">
        <v>90</v>
      </c>
    </row>
    <row r="1208" spans="1:3" x14ac:dyDescent="0.2">
      <c r="A1208" s="5">
        <v>24</v>
      </c>
      <c r="B1208" s="41" t="s">
        <v>72</v>
      </c>
      <c r="C1208" s="36" t="s">
        <v>90</v>
      </c>
    </row>
    <row r="1210" spans="1:3" x14ac:dyDescent="0.2">
      <c r="A1210" s="10" t="s">
        <v>96</v>
      </c>
    </row>
    <row r="1211" spans="1:3" x14ac:dyDescent="0.2">
      <c r="A1211" s="30" t="s">
        <v>0</v>
      </c>
      <c r="B1211" s="39" t="s">
        <v>61</v>
      </c>
      <c r="C1211" s="39" t="s">
        <v>62</v>
      </c>
    </row>
    <row r="1212" spans="1:3" x14ac:dyDescent="0.2">
      <c r="A1212" s="5">
        <v>0</v>
      </c>
      <c r="B1212" s="40" t="s">
        <v>63</v>
      </c>
      <c r="C1212" s="40" t="s">
        <v>86</v>
      </c>
    </row>
    <row r="1213" spans="1:3" x14ac:dyDescent="0.2">
      <c r="A1213" s="5">
        <v>1</v>
      </c>
      <c r="B1213" s="40" t="s">
        <v>67</v>
      </c>
      <c r="C1213" s="40" t="s">
        <v>86</v>
      </c>
    </row>
    <row r="1214" spans="1:3" x14ac:dyDescent="0.2">
      <c r="A1214" s="5">
        <v>2</v>
      </c>
      <c r="B1214" s="40" t="s">
        <v>68</v>
      </c>
      <c r="C1214" s="40" t="s">
        <v>86</v>
      </c>
    </row>
    <row r="1215" spans="1:3" x14ac:dyDescent="0.2">
      <c r="A1215" s="5">
        <v>3</v>
      </c>
      <c r="B1215" s="40" t="s">
        <v>69</v>
      </c>
      <c r="C1215" s="40" t="s">
        <v>86</v>
      </c>
    </row>
    <row r="1216" spans="1:3" x14ac:dyDescent="0.2">
      <c r="A1216" s="5">
        <v>4</v>
      </c>
      <c r="B1216" s="40" t="s">
        <v>70</v>
      </c>
      <c r="C1216" s="40" t="s">
        <v>86</v>
      </c>
    </row>
    <row r="1217" spans="1:3" x14ac:dyDescent="0.2">
      <c r="A1217" s="5">
        <v>5</v>
      </c>
      <c r="B1217" s="40" t="s">
        <v>70</v>
      </c>
      <c r="C1217" s="40" t="s">
        <v>86</v>
      </c>
    </row>
    <row r="1218" spans="1:3" x14ac:dyDescent="0.2">
      <c r="A1218" s="5">
        <v>6</v>
      </c>
      <c r="B1218" s="40" t="s">
        <v>71</v>
      </c>
      <c r="C1218" s="40" t="s">
        <v>87</v>
      </c>
    </row>
    <row r="1219" spans="1:3" x14ac:dyDescent="0.2">
      <c r="A1219" s="5">
        <v>7</v>
      </c>
      <c r="B1219" s="40" t="s">
        <v>71</v>
      </c>
      <c r="C1219" s="40" t="s">
        <v>87</v>
      </c>
    </row>
    <row r="1220" spans="1:3" x14ac:dyDescent="0.2">
      <c r="A1220" s="5">
        <v>8</v>
      </c>
      <c r="B1220" s="40" t="s">
        <v>71</v>
      </c>
      <c r="C1220" s="40" t="s">
        <v>87</v>
      </c>
    </row>
    <row r="1221" spans="1:3" x14ac:dyDescent="0.2">
      <c r="A1221" s="5">
        <v>9</v>
      </c>
      <c r="B1221" s="40" t="s">
        <v>71</v>
      </c>
      <c r="C1221" s="40" t="s">
        <v>87</v>
      </c>
    </row>
    <row r="1222" spans="1:3" x14ac:dyDescent="0.2">
      <c r="A1222" s="5">
        <v>10</v>
      </c>
      <c r="B1222" s="40" t="s">
        <v>71</v>
      </c>
      <c r="C1222" s="40" t="s">
        <v>87</v>
      </c>
    </row>
    <row r="1223" spans="1:3" x14ac:dyDescent="0.2">
      <c r="A1223" s="5">
        <v>11</v>
      </c>
      <c r="B1223" s="40" t="s">
        <v>72</v>
      </c>
      <c r="C1223" s="40" t="s">
        <v>88</v>
      </c>
    </row>
    <row r="1224" spans="1:3" x14ac:dyDescent="0.2">
      <c r="A1224" s="5">
        <v>12</v>
      </c>
      <c r="B1224" s="40" t="s">
        <v>72</v>
      </c>
      <c r="C1224" s="40" t="s">
        <v>88</v>
      </c>
    </row>
    <row r="1225" spans="1:3" x14ac:dyDescent="0.2">
      <c r="A1225" s="5">
        <v>13</v>
      </c>
      <c r="B1225" s="41" t="s">
        <v>72</v>
      </c>
      <c r="C1225" s="41" t="s">
        <v>89</v>
      </c>
    </row>
    <row r="1226" spans="1:3" x14ac:dyDescent="0.2">
      <c r="A1226" s="5">
        <v>14</v>
      </c>
      <c r="B1226" s="41" t="s">
        <v>72</v>
      </c>
      <c r="C1226" s="41" t="s">
        <v>89</v>
      </c>
    </row>
    <row r="1227" spans="1:3" x14ac:dyDescent="0.2">
      <c r="A1227" s="5">
        <v>15</v>
      </c>
      <c r="B1227" s="41" t="s">
        <v>72</v>
      </c>
      <c r="C1227" s="41" t="s">
        <v>89</v>
      </c>
    </row>
    <row r="1228" spans="1:3" x14ac:dyDescent="0.2">
      <c r="A1228" s="5">
        <v>16</v>
      </c>
      <c r="B1228" s="41" t="s">
        <v>72</v>
      </c>
      <c r="C1228" s="41" t="s">
        <v>89</v>
      </c>
    </row>
    <row r="1229" spans="1:3" x14ac:dyDescent="0.2">
      <c r="A1229" s="5">
        <v>17</v>
      </c>
      <c r="B1229" s="41" t="s">
        <v>72</v>
      </c>
      <c r="C1229" s="41" t="s">
        <v>90</v>
      </c>
    </row>
    <row r="1230" spans="1:3" x14ac:dyDescent="0.2">
      <c r="A1230" s="5">
        <v>18</v>
      </c>
      <c r="B1230" s="41" t="s">
        <v>72</v>
      </c>
      <c r="C1230" s="41" t="s">
        <v>90</v>
      </c>
    </row>
    <row r="1231" spans="1:3" x14ac:dyDescent="0.2">
      <c r="A1231" s="5">
        <v>19</v>
      </c>
      <c r="B1231" s="41" t="s">
        <v>72</v>
      </c>
      <c r="C1231" s="41" t="s">
        <v>90</v>
      </c>
    </row>
    <row r="1232" spans="1:3" x14ac:dyDescent="0.2">
      <c r="A1232" s="5">
        <v>20</v>
      </c>
      <c r="B1232" s="41" t="s">
        <v>72</v>
      </c>
      <c r="C1232" s="41" t="s">
        <v>90</v>
      </c>
    </row>
    <row r="1233" spans="1:17" x14ac:dyDescent="0.2">
      <c r="A1233" s="5">
        <v>21</v>
      </c>
      <c r="B1233" s="41" t="s">
        <v>72</v>
      </c>
      <c r="C1233" s="41" t="s">
        <v>90</v>
      </c>
    </row>
    <row r="1234" spans="1:17" x14ac:dyDescent="0.2">
      <c r="A1234" s="5">
        <v>22</v>
      </c>
      <c r="B1234" s="41" t="s">
        <v>72</v>
      </c>
      <c r="C1234" s="41" t="s">
        <v>90</v>
      </c>
    </row>
    <row r="1235" spans="1:17" x14ac:dyDescent="0.2">
      <c r="A1235" s="5">
        <v>23</v>
      </c>
      <c r="B1235" s="41" t="s">
        <v>72</v>
      </c>
      <c r="C1235" s="41" t="s">
        <v>90</v>
      </c>
    </row>
    <row r="1236" spans="1:17" x14ac:dyDescent="0.2">
      <c r="A1236" s="5">
        <v>24</v>
      </c>
      <c r="B1236" s="41" t="s">
        <v>72</v>
      </c>
      <c r="C1236" s="41" t="s">
        <v>90</v>
      </c>
    </row>
    <row r="1238" spans="1:17" x14ac:dyDescent="0.2">
      <c r="A1238" s="10" t="s">
        <v>96</v>
      </c>
    </row>
    <row r="1239" spans="1:17" x14ac:dyDescent="0.2">
      <c r="A1239" s="30" t="s">
        <v>2</v>
      </c>
      <c r="B1239" s="31" t="s">
        <v>61</v>
      </c>
      <c r="C1239" s="32" t="s">
        <v>62</v>
      </c>
    </row>
    <row r="1240" spans="1:17" x14ac:dyDescent="0.2">
      <c r="A1240" s="34">
        <v>0</v>
      </c>
      <c r="B1240" s="4" t="s">
        <v>66</v>
      </c>
      <c r="C1240" s="4" t="s">
        <v>86</v>
      </c>
    </row>
    <row r="1241" spans="1:17" x14ac:dyDescent="0.2">
      <c r="A1241" s="35">
        <v>1</v>
      </c>
      <c r="B1241" s="4" t="s">
        <v>64</v>
      </c>
      <c r="C1241" s="4" t="s">
        <v>86</v>
      </c>
    </row>
    <row r="1242" spans="1:17" x14ac:dyDescent="0.2">
      <c r="A1242" s="35">
        <v>2</v>
      </c>
      <c r="B1242" s="4" t="s">
        <v>64</v>
      </c>
      <c r="C1242" s="4" t="s">
        <v>86</v>
      </c>
      <c r="O1242" s="29"/>
      <c r="P1242" s="29"/>
      <c r="Q1242" s="29"/>
    </row>
    <row r="1243" spans="1:17" x14ac:dyDescent="0.2">
      <c r="A1243" s="35">
        <v>3</v>
      </c>
      <c r="B1243" s="4" t="s">
        <v>63</v>
      </c>
      <c r="C1243" s="4" t="s">
        <v>86</v>
      </c>
      <c r="O1243" s="29"/>
      <c r="P1243" s="29"/>
      <c r="Q1243" s="29"/>
    </row>
    <row r="1244" spans="1:17" x14ac:dyDescent="0.2">
      <c r="A1244" s="35">
        <v>4</v>
      </c>
      <c r="B1244" s="4" t="s">
        <v>63</v>
      </c>
      <c r="C1244" s="4" t="s">
        <v>86</v>
      </c>
      <c r="O1244" s="29"/>
      <c r="P1244" s="29"/>
      <c r="Q1244" s="29"/>
    </row>
    <row r="1245" spans="1:17" x14ac:dyDescent="0.2">
      <c r="A1245" s="35">
        <v>5</v>
      </c>
      <c r="B1245" s="4" t="s">
        <v>63</v>
      </c>
      <c r="C1245" s="4" t="s">
        <v>86</v>
      </c>
      <c r="O1245" s="29"/>
      <c r="P1245" s="29"/>
      <c r="Q1245" s="29"/>
    </row>
    <row r="1246" spans="1:17" x14ac:dyDescent="0.2">
      <c r="A1246" s="35">
        <v>6</v>
      </c>
      <c r="B1246" s="4" t="s">
        <v>63</v>
      </c>
      <c r="C1246" s="4" t="s">
        <v>86</v>
      </c>
      <c r="H1246" s="43"/>
      <c r="J1246" s="44"/>
      <c r="K1246" s="44"/>
      <c r="L1246" s="44"/>
      <c r="O1246" s="29"/>
      <c r="P1246" s="29"/>
      <c r="Q1246" s="29"/>
    </row>
    <row r="1247" spans="1:17" x14ac:dyDescent="0.2">
      <c r="A1247" s="35">
        <v>7</v>
      </c>
      <c r="B1247" s="4" t="s">
        <v>67</v>
      </c>
      <c r="C1247" s="4" t="s">
        <v>86</v>
      </c>
      <c r="J1247" s="44"/>
      <c r="K1247" s="44"/>
      <c r="L1247" s="44"/>
      <c r="O1247" s="29"/>
      <c r="P1247" s="29"/>
      <c r="Q1247" s="29"/>
    </row>
    <row r="1248" spans="1:17" x14ac:dyDescent="0.2">
      <c r="A1248" s="35">
        <v>8</v>
      </c>
      <c r="B1248" s="4" t="s">
        <v>68</v>
      </c>
      <c r="C1248" s="4" t="s">
        <v>86</v>
      </c>
      <c r="H1248" s="79"/>
      <c r="J1248" s="80"/>
      <c r="K1248" s="80"/>
      <c r="L1248" s="80"/>
      <c r="M1248" s="81"/>
      <c r="O1248" s="29"/>
      <c r="P1248" s="29"/>
      <c r="Q1248" s="29"/>
    </row>
    <row r="1249" spans="1:17" x14ac:dyDescent="0.2">
      <c r="A1249" s="35">
        <v>9</v>
      </c>
      <c r="B1249" s="4" t="s">
        <v>68</v>
      </c>
      <c r="C1249" s="4" t="s">
        <v>86</v>
      </c>
      <c r="J1249" s="82"/>
      <c r="K1249" s="82"/>
      <c r="L1249" s="82"/>
      <c r="M1249" s="82"/>
      <c r="O1249" s="29"/>
      <c r="P1249" s="29"/>
      <c r="Q1249" s="29"/>
    </row>
    <row r="1250" spans="1:17" x14ac:dyDescent="0.2">
      <c r="A1250" s="35">
        <v>10</v>
      </c>
      <c r="B1250" s="4" t="s">
        <v>68</v>
      </c>
      <c r="C1250" s="4" t="s">
        <v>86</v>
      </c>
      <c r="J1250" s="82"/>
      <c r="K1250" s="82"/>
      <c r="L1250" s="82"/>
      <c r="M1250" s="82"/>
      <c r="O1250" s="29"/>
      <c r="P1250" s="29"/>
      <c r="Q1250" s="29"/>
    </row>
    <row r="1251" spans="1:17" x14ac:dyDescent="0.2">
      <c r="A1251" s="35">
        <v>11</v>
      </c>
      <c r="B1251" s="4" t="s">
        <v>69</v>
      </c>
      <c r="C1251" s="4" t="s">
        <v>86</v>
      </c>
      <c r="J1251" s="82"/>
      <c r="K1251" s="82"/>
      <c r="L1251" s="82"/>
      <c r="M1251" s="33"/>
      <c r="O1251" s="29"/>
      <c r="P1251" s="29"/>
      <c r="Q1251" s="29"/>
    </row>
    <row r="1252" spans="1:17" x14ac:dyDescent="0.2">
      <c r="A1252" s="35">
        <v>12</v>
      </c>
      <c r="B1252" s="4" t="s">
        <v>69</v>
      </c>
      <c r="C1252" s="4" t="s">
        <v>86</v>
      </c>
      <c r="J1252" s="82"/>
      <c r="K1252" s="82"/>
      <c r="L1252" s="82"/>
      <c r="M1252" s="33"/>
      <c r="O1252" s="29"/>
      <c r="P1252" s="29"/>
      <c r="Q1252" s="29"/>
    </row>
    <row r="1253" spans="1:17" x14ac:dyDescent="0.2">
      <c r="A1253" s="35">
        <v>13</v>
      </c>
      <c r="B1253" s="4" t="s">
        <v>69</v>
      </c>
      <c r="C1253" s="4" t="s">
        <v>86</v>
      </c>
      <c r="J1253" s="82"/>
      <c r="K1253" s="82"/>
      <c r="L1253" s="82"/>
      <c r="M1253" s="82"/>
      <c r="O1253" s="29"/>
      <c r="P1253" s="29"/>
      <c r="Q1253" s="29"/>
    </row>
    <row r="1254" spans="1:17" x14ac:dyDescent="0.2">
      <c r="A1254" s="35">
        <v>14</v>
      </c>
      <c r="B1254" s="4" t="s">
        <v>69</v>
      </c>
      <c r="C1254" s="4" t="s">
        <v>86</v>
      </c>
      <c r="J1254" s="33"/>
      <c r="K1254" s="33"/>
      <c r="L1254" s="82"/>
      <c r="M1254" s="33"/>
      <c r="O1254" s="29"/>
      <c r="P1254" s="29"/>
      <c r="Q1254" s="29"/>
    </row>
    <row r="1255" spans="1:17" x14ac:dyDescent="0.2">
      <c r="A1255" s="35">
        <v>15</v>
      </c>
      <c r="B1255" s="4" t="s">
        <v>70</v>
      </c>
      <c r="C1255" s="4" t="s">
        <v>86</v>
      </c>
      <c r="J1255" s="82"/>
      <c r="K1255" s="82"/>
      <c r="L1255" s="82"/>
      <c r="M1255" s="33"/>
      <c r="O1255" s="29"/>
      <c r="P1255" s="29"/>
      <c r="Q1255" s="29"/>
    </row>
    <row r="1256" spans="1:17" x14ac:dyDescent="0.2">
      <c r="A1256" s="35">
        <v>16</v>
      </c>
      <c r="B1256" s="4" t="s">
        <v>70</v>
      </c>
      <c r="C1256" s="4" t="s">
        <v>86</v>
      </c>
      <c r="J1256" s="33"/>
      <c r="K1256" s="33"/>
      <c r="L1256" s="33"/>
      <c r="M1256" s="33"/>
      <c r="O1256" s="29"/>
      <c r="P1256" s="29"/>
      <c r="Q1256" s="29"/>
    </row>
    <row r="1257" spans="1:17" x14ac:dyDescent="0.2">
      <c r="A1257" s="35">
        <v>17</v>
      </c>
      <c r="B1257" s="4" t="s">
        <v>70</v>
      </c>
      <c r="C1257" s="4" t="s">
        <v>86</v>
      </c>
      <c r="J1257" s="33"/>
      <c r="K1257" s="33"/>
      <c r="L1257" s="33"/>
      <c r="M1257" s="33"/>
      <c r="O1257" s="29"/>
      <c r="P1257" s="29"/>
      <c r="Q1257" s="29"/>
    </row>
    <row r="1258" spans="1:17" x14ac:dyDescent="0.2">
      <c r="A1258" s="35">
        <v>18</v>
      </c>
      <c r="B1258" s="4" t="s">
        <v>70</v>
      </c>
      <c r="C1258" s="4" t="s">
        <v>86</v>
      </c>
      <c r="J1258" s="33"/>
      <c r="K1258" s="33"/>
      <c r="L1258" s="33"/>
      <c r="M1258" s="33"/>
      <c r="O1258" s="29"/>
      <c r="P1258" s="29"/>
      <c r="Q1258" s="29"/>
    </row>
    <row r="1259" spans="1:17" x14ac:dyDescent="0.2">
      <c r="A1259" s="35">
        <v>19</v>
      </c>
      <c r="B1259" s="4" t="s">
        <v>70</v>
      </c>
      <c r="C1259" s="4" t="s">
        <v>86</v>
      </c>
      <c r="J1259" s="33"/>
      <c r="K1259" s="82"/>
      <c r="L1259" s="33"/>
      <c r="M1259" s="33"/>
      <c r="O1259" s="29"/>
      <c r="P1259" s="29"/>
      <c r="Q1259" s="29"/>
    </row>
    <row r="1260" spans="1:17" x14ac:dyDescent="0.2">
      <c r="A1260" s="35">
        <v>20</v>
      </c>
      <c r="B1260" s="4" t="s">
        <v>70</v>
      </c>
      <c r="C1260" s="4" t="s">
        <v>86</v>
      </c>
      <c r="J1260" s="33"/>
      <c r="K1260" s="33"/>
      <c r="L1260" s="33"/>
      <c r="M1260" s="33"/>
      <c r="O1260" s="29"/>
      <c r="P1260" s="29"/>
      <c r="Q1260" s="29"/>
    </row>
    <row r="1261" spans="1:17" x14ac:dyDescent="0.2">
      <c r="A1261" s="35">
        <v>21</v>
      </c>
      <c r="B1261" s="4" t="s">
        <v>71</v>
      </c>
      <c r="C1261" s="4" t="s">
        <v>87</v>
      </c>
      <c r="J1261" s="83"/>
      <c r="K1261" s="83"/>
      <c r="L1261" s="83"/>
      <c r="M1261" s="83"/>
      <c r="O1261" s="29"/>
      <c r="P1261" s="29"/>
      <c r="Q1261" s="29"/>
    </row>
    <row r="1262" spans="1:17" x14ac:dyDescent="0.2">
      <c r="A1262" s="35">
        <v>22</v>
      </c>
      <c r="B1262" s="4" t="s">
        <v>71</v>
      </c>
      <c r="C1262" s="4" t="s">
        <v>87</v>
      </c>
      <c r="J1262" s="83"/>
      <c r="K1262" s="83"/>
      <c r="L1262" s="83"/>
      <c r="M1262" s="83"/>
      <c r="O1262" s="29"/>
      <c r="P1262" s="29"/>
      <c r="Q1262" s="29"/>
    </row>
    <row r="1263" spans="1:17" x14ac:dyDescent="0.2">
      <c r="A1263" s="35">
        <v>23</v>
      </c>
      <c r="B1263" s="4" t="s">
        <v>71</v>
      </c>
      <c r="C1263" s="4" t="s">
        <v>87</v>
      </c>
      <c r="J1263" s="83"/>
      <c r="K1263" s="83"/>
      <c r="L1263" s="83"/>
      <c r="M1263" s="83"/>
      <c r="O1263" s="29"/>
      <c r="P1263" s="29"/>
      <c r="Q1263" s="29"/>
    </row>
    <row r="1264" spans="1:17" x14ac:dyDescent="0.2">
      <c r="A1264" s="35">
        <v>24</v>
      </c>
      <c r="B1264" s="4" t="s">
        <v>71</v>
      </c>
      <c r="C1264" s="4" t="s">
        <v>87</v>
      </c>
      <c r="O1264" s="29"/>
      <c r="P1264" s="29"/>
      <c r="Q1264" s="29"/>
    </row>
    <row r="1265" spans="1:17" x14ac:dyDescent="0.2">
      <c r="A1265" s="35">
        <v>25</v>
      </c>
      <c r="B1265" s="4" t="s">
        <v>71</v>
      </c>
      <c r="C1265" s="4" t="s">
        <v>87</v>
      </c>
      <c r="O1265" s="29"/>
      <c r="P1265" s="29"/>
      <c r="Q1265" s="29"/>
    </row>
    <row r="1266" spans="1:17" x14ac:dyDescent="0.2">
      <c r="A1266" s="35">
        <v>26</v>
      </c>
      <c r="B1266" s="4" t="s">
        <v>71</v>
      </c>
      <c r="C1266" s="4" t="s">
        <v>87</v>
      </c>
      <c r="O1266" s="29"/>
      <c r="P1266" s="29"/>
      <c r="Q1266" s="29"/>
    </row>
    <row r="1267" spans="1:17" x14ac:dyDescent="0.2">
      <c r="A1267" s="35">
        <v>27</v>
      </c>
      <c r="B1267" s="4" t="s">
        <v>71</v>
      </c>
      <c r="C1267" s="4" t="s">
        <v>87</v>
      </c>
      <c r="O1267" s="29"/>
      <c r="P1267" s="29"/>
      <c r="Q1267" s="29"/>
    </row>
    <row r="1268" spans="1:17" x14ac:dyDescent="0.2">
      <c r="A1268" s="35">
        <v>28</v>
      </c>
      <c r="B1268" s="4" t="s">
        <v>71</v>
      </c>
      <c r="C1268" s="4" t="s">
        <v>87</v>
      </c>
      <c r="O1268" s="29"/>
      <c r="P1268" s="29"/>
      <c r="Q1268" s="29"/>
    </row>
    <row r="1269" spans="1:17" x14ac:dyDescent="0.2">
      <c r="A1269" s="35">
        <v>29</v>
      </c>
      <c r="B1269" s="4" t="s">
        <v>71</v>
      </c>
      <c r="C1269" s="4" t="s">
        <v>87</v>
      </c>
    </row>
    <row r="1270" spans="1:17" x14ac:dyDescent="0.2">
      <c r="A1270" s="35">
        <v>30</v>
      </c>
      <c r="B1270" s="4" t="s">
        <v>71</v>
      </c>
      <c r="C1270" s="4" t="s">
        <v>87</v>
      </c>
    </row>
    <row r="1271" spans="1:17" x14ac:dyDescent="0.2">
      <c r="A1271" s="35">
        <v>31</v>
      </c>
      <c r="B1271" s="4" t="s">
        <v>72</v>
      </c>
      <c r="C1271" s="4" t="s">
        <v>88</v>
      </c>
    </row>
    <row r="1272" spans="1:17" x14ac:dyDescent="0.2">
      <c r="A1272" s="35">
        <v>32</v>
      </c>
      <c r="B1272" s="4" t="s">
        <v>72</v>
      </c>
      <c r="C1272" s="4" t="s">
        <v>88</v>
      </c>
    </row>
    <row r="1273" spans="1:17" x14ac:dyDescent="0.2">
      <c r="A1273" s="35">
        <v>33</v>
      </c>
      <c r="B1273" s="4" t="s">
        <v>72</v>
      </c>
      <c r="C1273" s="4" t="s">
        <v>88</v>
      </c>
    </row>
    <row r="1274" spans="1:17" x14ac:dyDescent="0.2">
      <c r="A1274" s="35">
        <v>34</v>
      </c>
      <c r="B1274" s="4" t="s">
        <v>72</v>
      </c>
      <c r="C1274" s="4" t="s">
        <v>88</v>
      </c>
    </row>
    <row r="1275" spans="1:17" x14ac:dyDescent="0.2">
      <c r="A1275" s="35">
        <v>35</v>
      </c>
      <c r="B1275" s="4" t="s">
        <v>72</v>
      </c>
      <c r="C1275" s="4" t="s">
        <v>88</v>
      </c>
    </row>
    <row r="1276" spans="1:17" x14ac:dyDescent="0.2">
      <c r="A1276" s="35">
        <v>36</v>
      </c>
      <c r="B1276" s="4" t="s">
        <v>72</v>
      </c>
      <c r="C1276" s="4" t="s">
        <v>88</v>
      </c>
    </row>
    <row r="1277" spans="1:17" x14ac:dyDescent="0.2">
      <c r="A1277" s="35">
        <v>37</v>
      </c>
      <c r="B1277" s="4" t="s">
        <v>72</v>
      </c>
      <c r="C1277" s="4" t="s">
        <v>88</v>
      </c>
    </row>
    <row r="1278" spans="1:17" x14ac:dyDescent="0.2">
      <c r="A1278" s="35">
        <v>38</v>
      </c>
      <c r="B1278" s="4" t="s">
        <v>72</v>
      </c>
      <c r="C1278" s="4" t="s">
        <v>88</v>
      </c>
    </row>
    <row r="1279" spans="1:17" x14ac:dyDescent="0.2">
      <c r="A1279" s="35">
        <v>39</v>
      </c>
      <c r="B1279" s="36" t="s">
        <v>72</v>
      </c>
      <c r="C1279" s="36" t="s">
        <v>89</v>
      </c>
    </row>
    <row r="1280" spans="1:17" x14ac:dyDescent="0.2">
      <c r="A1280" s="35">
        <v>40</v>
      </c>
      <c r="B1280" s="36" t="s">
        <v>72</v>
      </c>
      <c r="C1280" s="36" t="s">
        <v>89</v>
      </c>
    </row>
    <row r="1281" spans="1:3" x14ac:dyDescent="0.2">
      <c r="A1281" s="35">
        <v>41</v>
      </c>
      <c r="B1281" s="36" t="s">
        <v>72</v>
      </c>
      <c r="C1281" s="36" t="s">
        <v>89</v>
      </c>
    </row>
    <row r="1282" spans="1:3" x14ac:dyDescent="0.2">
      <c r="A1282" s="35">
        <v>42</v>
      </c>
      <c r="B1282" s="36" t="s">
        <v>72</v>
      </c>
      <c r="C1282" s="36" t="s">
        <v>89</v>
      </c>
    </row>
    <row r="1283" spans="1:3" x14ac:dyDescent="0.2">
      <c r="A1283" s="35">
        <v>43</v>
      </c>
      <c r="B1283" s="36" t="s">
        <v>72</v>
      </c>
      <c r="C1283" s="36" t="s">
        <v>89</v>
      </c>
    </row>
    <row r="1284" spans="1:3" x14ac:dyDescent="0.2">
      <c r="A1284" s="35">
        <v>44</v>
      </c>
      <c r="B1284" s="36" t="s">
        <v>72</v>
      </c>
      <c r="C1284" s="36" t="s">
        <v>89</v>
      </c>
    </row>
    <row r="1285" spans="1:3" x14ac:dyDescent="0.2">
      <c r="A1285" s="35">
        <v>45</v>
      </c>
      <c r="B1285" s="36" t="s">
        <v>72</v>
      </c>
      <c r="C1285" s="36" t="s">
        <v>89</v>
      </c>
    </row>
    <row r="1286" spans="1:3" x14ac:dyDescent="0.2">
      <c r="A1286" s="35">
        <v>46</v>
      </c>
      <c r="B1286" s="36" t="s">
        <v>72</v>
      </c>
      <c r="C1286" s="36" t="s">
        <v>89</v>
      </c>
    </row>
    <row r="1287" spans="1:3" x14ac:dyDescent="0.2">
      <c r="A1287" s="35">
        <v>47</v>
      </c>
      <c r="B1287" s="36" t="s">
        <v>72</v>
      </c>
      <c r="C1287" s="36" t="s">
        <v>90</v>
      </c>
    </row>
    <row r="1288" spans="1:3" x14ac:dyDescent="0.2">
      <c r="A1288" s="35">
        <v>48</v>
      </c>
      <c r="B1288" s="36" t="s">
        <v>72</v>
      </c>
      <c r="C1288" s="36" t="s">
        <v>90</v>
      </c>
    </row>
    <row r="1289" spans="1:3" x14ac:dyDescent="0.2">
      <c r="A1289" s="35">
        <v>49</v>
      </c>
      <c r="B1289" s="36" t="s">
        <v>72</v>
      </c>
      <c r="C1289" s="36" t="s">
        <v>90</v>
      </c>
    </row>
    <row r="1290" spans="1:3" x14ac:dyDescent="0.2">
      <c r="A1290" s="35">
        <v>50</v>
      </c>
      <c r="B1290" s="36" t="s">
        <v>72</v>
      </c>
      <c r="C1290" s="36" t="s">
        <v>90</v>
      </c>
    </row>
    <row r="1291" spans="1:3" x14ac:dyDescent="0.2">
      <c r="A1291" s="35">
        <v>51</v>
      </c>
      <c r="B1291" s="36" t="s">
        <v>72</v>
      </c>
      <c r="C1291" s="36" t="s">
        <v>90</v>
      </c>
    </row>
    <row r="1292" spans="1:3" x14ac:dyDescent="0.2">
      <c r="A1292" s="35">
        <v>52</v>
      </c>
      <c r="B1292" s="36" t="s">
        <v>72</v>
      </c>
      <c r="C1292" s="36" t="s">
        <v>90</v>
      </c>
    </row>
    <row r="1293" spans="1:3" x14ac:dyDescent="0.2">
      <c r="A1293" s="35">
        <v>53</v>
      </c>
      <c r="B1293" s="36" t="s">
        <v>72</v>
      </c>
      <c r="C1293" s="36" t="s">
        <v>90</v>
      </c>
    </row>
    <row r="1294" spans="1:3" x14ac:dyDescent="0.2">
      <c r="A1294" s="35">
        <v>54</v>
      </c>
      <c r="B1294" s="36" t="s">
        <v>72</v>
      </c>
      <c r="C1294" s="36" t="s">
        <v>90</v>
      </c>
    </row>
    <row r="1295" spans="1:3" x14ac:dyDescent="0.2">
      <c r="A1295" s="35">
        <v>55</v>
      </c>
      <c r="B1295" s="36" t="s">
        <v>72</v>
      </c>
      <c r="C1295" s="36" t="s">
        <v>90</v>
      </c>
    </row>
    <row r="1296" spans="1:3" x14ac:dyDescent="0.2">
      <c r="A1296" s="35">
        <v>56</v>
      </c>
      <c r="B1296" s="36" t="s">
        <v>72</v>
      </c>
      <c r="C1296" s="36" t="s">
        <v>90</v>
      </c>
    </row>
    <row r="1297" spans="1:3" x14ac:dyDescent="0.2">
      <c r="A1297" s="35">
        <v>57</v>
      </c>
      <c r="B1297" s="36" t="s">
        <v>72</v>
      </c>
      <c r="C1297" s="36" t="s">
        <v>90</v>
      </c>
    </row>
    <row r="1298" spans="1:3" x14ac:dyDescent="0.2">
      <c r="A1298" s="35">
        <v>58</v>
      </c>
      <c r="B1298" s="36" t="s">
        <v>72</v>
      </c>
      <c r="C1298" s="36" t="s">
        <v>90</v>
      </c>
    </row>
    <row r="1299" spans="1:3" x14ac:dyDescent="0.2">
      <c r="A1299" s="35">
        <v>59</v>
      </c>
      <c r="B1299" s="36" t="s">
        <v>72</v>
      </c>
      <c r="C1299" s="36" t="s">
        <v>90</v>
      </c>
    </row>
    <row r="1300" spans="1:3" x14ac:dyDescent="0.2">
      <c r="A1300" s="35">
        <v>60</v>
      </c>
      <c r="B1300" s="36" t="s">
        <v>72</v>
      </c>
      <c r="C1300" s="36" t="s">
        <v>90</v>
      </c>
    </row>
    <row r="1301" spans="1:3" x14ac:dyDescent="0.2">
      <c r="A1301" s="35">
        <v>61</v>
      </c>
      <c r="B1301" s="36" t="s">
        <v>72</v>
      </c>
      <c r="C1301" s="36" t="s">
        <v>90</v>
      </c>
    </row>
    <row r="1302" spans="1:3" x14ac:dyDescent="0.2">
      <c r="A1302" s="35">
        <v>62</v>
      </c>
      <c r="B1302" s="36" t="s">
        <v>72</v>
      </c>
      <c r="C1302" s="36" t="s">
        <v>90</v>
      </c>
    </row>
    <row r="1303" spans="1:3" x14ac:dyDescent="0.2">
      <c r="A1303" s="35">
        <v>63</v>
      </c>
      <c r="B1303" s="36" t="s">
        <v>72</v>
      </c>
      <c r="C1303" s="36" t="s">
        <v>90</v>
      </c>
    </row>
    <row r="1304" spans="1:3" x14ac:dyDescent="0.2">
      <c r="A1304" s="35">
        <v>64</v>
      </c>
      <c r="B1304" s="36" t="s">
        <v>72</v>
      </c>
      <c r="C1304" s="36" t="s">
        <v>90</v>
      </c>
    </row>
    <row r="1305" spans="1:3" x14ac:dyDescent="0.2">
      <c r="A1305" s="35">
        <v>65</v>
      </c>
      <c r="B1305" s="36" t="s">
        <v>72</v>
      </c>
      <c r="C1305" s="36" t="s">
        <v>90</v>
      </c>
    </row>
    <row r="1306" spans="1:3" x14ac:dyDescent="0.2">
      <c r="A1306" s="35">
        <v>66</v>
      </c>
      <c r="B1306" s="36" t="s">
        <v>72</v>
      </c>
      <c r="C1306" s="36" t="s">
        <v>90</v>
      </c>
    </row>
    <row r="1307" spans="1:3" x14ac:dyDescent="0.2">
      <c r="A1307" s="35">
        <v>67</v>
      </c>
      <c r="B1307" s="36" t="s">
        <v>72</v>
      </c>
      <c r="C1307" s="36" t="s">
        <v>90</v>
      </c>
    </row>
    <row r="1308" spans="1:3" x14ac:dyDescent="0.2">
      <c r="A1308" s="35">
        <v>68</v>
      </c>
      <c r="B1308" s="36" t="s">
        <v>72</v>
      </c>
      <c r="C1308" s="36" t="s">
        <v>90</v>
      </c>
    </row>
    <row r="1309" spans="1:3" x14ac:dyDescent="0.2">
      <c r="A1309" s="35">
        <v>69</v>
      </c>
      <c r="B1309" s="36" t="s">
        <v>72</v>
      </c>
      <c r="C1309" s="36" t="s">
        <v>90</v>
      </c>
    </row>
    <row r="1310" spans="1:3" x14ac:dyDescent="0.2">
      <c r="A1310" s="35">
        <v>70</v>
      </c>
      <c r="B1310" s="36" t="s">
        <v>72</v>
      </c>
      <c r="C1310" s="36" t="s">
        <v>90</v>
      </c>
    </row>
    <row r="1311" spans="1:3" x14ac:dyDescent="0.2">
      <c r="A1311" s="35">
        <v>71</v>
      </c>
      <c r="B1311" s="36" t="s">
        <v>72</v>
      </c>
      <c r="C1311" s="36" t="s">
        <v>90</v>
      </c>
    </row>
    <row r="1312" spans="1:3" x14ac:dyDescent="0.2">
      <c r="A1312" s="35">
        <v>72</v>
      </c>
      <c r="B1312" s="36" t="s">
        <v>72</v>
      </c>
      <c r="C1312" s="36" t="s">
        <v>90</v>
      </c>
    </row>
    <row r="1319" spans="1:1" x14ac:dyDescent="0.2">
      <c r="A1319" s="40"/>
    </row>
  </sheetData>
  <sheetProtection password="FFC5" sheet="1" objects="1" scenarios="1" selectLockedCells="1" selectUnlockedCells="1"/>
  <mergeCells count="8">
    <mergeCell ref="A990:XFD990"/>
    <mergeCell ref="A1152:XFD1152"/>
    <mergeCell ref="A18:XFD18"/>
    <mergeCell ref="A180:XFD180"/>
    <mergeCell ref="A342:XFD342"/>
    <mergeCell ref="A504:XFD504"/>
    <mergeCell ref="A666:XFD666"/>
    <mergeCell ref="A828:XFD828"/>
  </mergeCells>
  <phoneticPr fontId="2" type="noConversion"/>
  <pageMargins left="0.7" right="0.7" top="0.75" bottom="0.75" header="0.3" footer="0.3"/>
  <pageSetup paperSize="9" scale="4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21</vt:i4>
      </vt:variant>
    </vt:vector>
  </HeadingPairs>
  <TitlesOfParts>
    <vt:vector size="26" baseType="lpstr">
      <vt:lpstr>Scoreformulier</vt:lpstr>
      <vt:lpstr>Normtabellen ouders</vt:lpstr>
      <vt:lpstr>Normtabellen leerkrachten</vt:lpstr>
      <vt:lpstr>© Copyright</vt:lpstr>
      <vt:lpstr>Calculatie sheet</vt:lpstr>
      <vt:lpstr>'© Copyright'!Afdrukbereik</vt:lpstr>
      <vt:lpstr>'Normtabellen leerkrachten'!Afdrukbereik</vt:lpstr>
      <vt:lpstr>'Normtabellen ouders'!Afdrukbereik</vt:lpstr>
      <vt:lpstr>Scoreformulier!Afdrukbereik</vt:lpstr>
      <vt:lpstr>geslacht</vt:lpstr>
      <vt:lpstr>leerkracht_d_a</vt:lpstr>
      <vt:lpstr>leerkracht_d_h</vt:lpstr>
      <vt:lpstr>leerkracht_d_i</vt:lpstr>
      <vt:lpstr>leerkracht_d_t</vt:lpstr>
      <vt:lpstr>leerkracht_t_a</vt:lpstr>
      <vt:lpstr>leerkracht_t_h</vt:lpstr>
      <vt:lpstr>leerkracht_t_i</vt:lpstr>
      <vt:lpstr>leerkracht_t_t</vt:lpstr>
      <vt:lpstr>ouder_d_a</vt:lpstr>
      <vt:lpstr>ouder_d_h</vt:lpstr>
      <vt:lpstr>ouder_d_i</vt:lpstr>
      <vt:lpstr>ouder_d_t</vt:lpstr>
      <vt:lpstr>ouder_t_a</vt:lpstr>
      <vt:lpstr>ouder_t_h</vt:lpstr>
      <vt:lpstr>ouder_t_i</vt:lpstr>
      <vt:lpstr>ouder_t_t</vt:lpstr>
    </vt:vector>
  </TitlesOfParts>
  <Company>Visio Media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AVL Scorehulp - Visio Media</dc:title>
  <dc:subject>AVL Scorehulp</dc:subject>
  <dc:creator>Visio Media</dc:creator>
  <cp:lastModifiedBy>Gebruiker</cp:lastModifiedBy>
  <cp:lastPrinted>2012-01-08T18:24:46Z</cp:lastPrinted>
  <dcterms:created xsi:type="dcterms:W3CDTF">2011-02-18T20:39:21Z</dcterms:created>
  <dcterms:modified xsi:type="dcterms:W3CDTF">2018-04-03T14:45:50Z</dcterms:modified>
  <cp:category>Scorehulpen</cp:category>
</cp:coreProperties>
</file>